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0490" windowHeight="7755"/>
  </bookViews>
  <sheets>
    <sheet name="Výsledky Dívky" sheetId="2" r:id="rId1"/>
  </sheets>
  <calcPr calcId="152511"/>
</workbook>
</file>

<file path=xl/calcChain.xml><?xml version="1.0" encoding="utf-8"?>
<calcChain xmlns="http://schemas.openxmlformats.org/spreadsheetml/2006/main">
  <c r="G12" i="2" l="1"/>
  <c r="P42" i="2"/>
  <c r="M40" i="2"/>
  <c r="M38" i="2"/>
  <c r="M10" i="2"/>
  <c r="M6" i="2"/>
  <c r="M7" i="2"/>
  <c r="M39" i="2"/>
  <c r="M28" i="2"/>
  <c r="M29" i="2"/>
  <c r="M18" i="2"/>
  <c r="O48" i="2"/>
  <c r="O41" i="2"/>
  <c r="O42" i="2" s="1"/>
  <c r="M45" i="2"/>
  <c r="M30" i="2"/>
  <c r="M20" i="2"/>
  <c r="M22" i="2"/>
  <c r="M12" i="2" l="1"/>
  <c r="M37" i="2"/>
  <c r="M31" i="2"/>
  <c r="M32" i="2"/>
  <c r="M27" i="2"/>
  <c r="M17" i="2"/>
  <c r="M19" i="2"/>
  <c r="M21" i="2"/>
  <c r="M9" i="2"/>
  <c r="M8" i="2"/>
  <c r="M11" i="2"/>
</calcChain>
</file>

<file path=xl/sharedStrings.xml><?xml version="1.0" encoding="utf-8"?>
<sst xmlns="http://schemas.openxmlformats.org/spreadsheetml/2006/main" count="161" uniqueCount="62">
  <si>
    <t>POŘADÍ</t>
  </si>
  <si>
    <t>Příjmení a Jméno</t>
  </si>
  <si>
    <t>Ročník</t>
  </si>
  <si>
    <t>Oddíl</t>
  </si>
  <si>
    <t>Lezení na obtížnost</t>
  </si>
  <si>
    <t>Výkon 1</t>
  </si>
  <si>
    <t>Výkon 2</t>
  </si>
  <si>
    <t>Lezení na rychlost</t>
  </si>
  <si>
    <t>Boulder</t>
  </si>
  <si>
    <t>Cesta 1</t>
  </si>
  <si>
    <t>Cesta 2</t>
  </si>
  <si>
    <t>Geom. průměr</t>
  </si>
  <si>
    <t>2008 a mladší</t>
  </si>
  <si>
    <t>2007-2006</t>
  </si>
  <si>
    <t>2005-2004</t>
  </si>
  <si>
    <t>2003-2001</t>
  </si>
  <si>
    <t>2000-1997</t>
  </si>
  <si>
    <t>Kategorie: dívky U9</t>
  </si>
  <si>
    <t>Kategorie: dívky U11</t>
  </si>
  <si>
    <t>Kategorie:dívky U13</t>
  </si>
  <si>
    <t>Kategorie: dívky U16</t>
  </si>
  <si>
    <t>Kategorie: dívky U19</t>
  </si>
  <si>
    <t>DUHA UO</t>
  </si>
  <si>
    <t>Kalousková Michaela</t>
  </si>
  <si>
    <t>Nováková Eliška</t>
  </si>
  <si>
    <t>Bartošová Jozefína</t>
  </si>
  <si>
    <t>Pirklová Mariana</t>
  </si>
  <si>
    <t>Jebousková Eliška</t>
  </si>
  <si>
    <t>Pávková Kristýna</t>
  </si>
  <si>
    <t>Jentsche Veronika</t>
  </si>
  <si>
    <t>Šítková Hanka</t>
  </si>
  <si>
    <t>HK Česká Třebová</t>
  </si>
  <si>
    <t>Dvořáková Ema</t>
  </si>
  <si>
    <t>Pálková Monika</t>
  </si>
  <si>
    <t>Jirgesová Lenka</t>
  </si>
  <si>
    <t>Stěna Šumperk</t>
  </si>
  <si>
    <t>Kesslerová Antonie</t>
  </si>
  <si>
    <t>HK Česká Trebová</t>
  </si>
  <si>
    <t>Hanzlíčková Nela   </t>
  </si>
  <si>
    <t>HK Lanškroun</t>
  </si>
  <si>
    <t>Marešová Lucie </t>
  </si>
  <si>
    <t>Felcmanová Sára</t>
  </si>
  <si>
    <t>Nastoupilová Danča</t>
  </si>
  <si>
    <t>Petrovková Andrea</t>
  </si>
  <si>
    <t>Stasiowská Viktorie</t>
  </si>
  <si>
    <t>Dušková Verča</t>
  </si>
  <si>
    <t>Dománková Leontýna</t>
  </si>
  <si>
    <t>Pospíšilová Světlana</t>
  </si>
  <si>
    <t>Jiroušková Karolína</t>
  </si>
  <si>
    <t>kluci</t>
  </si>
  <si>
    <t>holky</t>
  </si>
  <si>
    <t>celkem</t>
  </si>
  <si>
    <t>Čtrnáctová Monika</t>
  </si>
  <si>
    <t>TOP 13</t>
  </si>
  <si>
    <t>TOP 9</t>
  </si>
  <si>
    <t>TOP 11</t>
  </si>
  <si>
    <t>TOP 8</t>
  </si>
  <si>
    <t>TOP 10</t>
  </si>
  <si>
    <t>startovné</t>
  </si>
  <si>
    <t>3.</t>
  </si>
  <si>
    <t>4.</t>
  </si>
  <si>
    <r>
      <t xml:space="preserve">Výsledky "O krále lezců" 2016 </t>
    </r>
    <r>
      <rPr>
        <sz val="14"/>
        <color theme="1"/>
        <rFont val="Calibri"/>
        <family val="2"/>
        <charset val="238"/>
        <scheme val="minor"/>
      </rPr>
      <t>v rámci Orlický monkey cup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</si>
</sst>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3" tint="-0.249977111117893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/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31" workbookViewId="0">
      <selection activeCell="A42" sqref="A42:XFD42"/>
    </sheetView>
  </sheetViews>
  <sheetFormatPr defaultRowHeight="15" x14ac:dyDescent="0.25"/>
  <cols>
    <col min="2" max="2" width="19" customWidth="1"/>
    <col min="3" max="3" width="9.140625" customWidth="1"/>
    <col min="4" max="4" width="18.28515625" customWidth="1"/>
    <col min="14" max="14" width="9.140625" style="3"/>
    <col min="15" max="16" width="0" hidden="1" customWidth="1"/>
  </cols>
  <sheetData>
    <row r="1" spans="1:15" s="3" customFormat="1" ht="18.75" x14ac:dyDescent="0.3">
      <c r="A1" s="19" t="s">
        <v>61</v>
      </c>
      <c r="B1" s="19"/>
      <c r="C1" s="19"/>
      <c r="D1" s="19"/>
    </row>
    <row r="2" spans="1:15" s="3" customFormat="1" x14ac:dyDescent="0.25"/>
    <row r="3" spans="1:15" ht="21" x14ac:dyDescent="0.35">
      <c r="A3" s="3"/>
      <c r="B3" s="2" t="s">
        <v>17</v>
      </c>
      <c r="C3" s="3"/>
      <c r="D3" s="2" t="s">
        <v>12</v>
      </c>
      <c r="E3" s="3"/>
      <c r="F3" s="3"/>
      <c r="G3" s="3"/>
      <c r="H3" s="3"/>
      <c r="I3" s="3"/>
      <c r="J3" s="3"/>
      <c r="K3" s="3"/>
      <c r="L3" s="3"/>
      <c r="M3" s="3"/>
    </row>
    <row r="4" spans="1:15" x14ac:dyDescent="0.25">
      <c r="A4" s="23" t="s">
        <v>0</v>
      </c>
      <c r="B4" s="25" t="s">
        <v>1</v>
      </c>
      <c r="C4" s="25" t="s">
        <v>2</v>
      </c>
      <c r="D4" s="25" t="s">
        <v>3</v>
      </c>
      <c r="E4" s="27" t="s">
        <v>4</v>
      </c>
      <c r="F4" s="28"/>
      <c r="G4" s="29"/>
      <c r="H4" s="27" t="s">
        <v>7</v>
      </c>
      <c r="I4" s="28"/>
      <c r="J4" s="29"/>
      <c r="K4" s="20" t="s">
        <v>8</v>
      </c>
      <c r="L4" s="21"/>
      <c r="M4" s="23" t="s">
        <v>11</v>
      </c>
      <c r="N4" s="16"/>
      <c r="O4" s="3" t="s">
        <v>58</v>
      </c>
    </row>
    <row r="5" spans="1:15" x14ac:dyDescent="0.25">
      <c r="A5" s="24"/>
      <c r="B5" s="26"/>
      <c r="C5" s="25"/>
      <c r="D5" s="26"/>
      <c r="E5" s="5" t="s">
        <v>9</v>
      </c>
      <c r="F5" s="6" t="s">
        <v>10</v>
      </c>
      <c r="G5" s="7" t="s">
        <v>0</v>
      </c>
      <c r="H5" s="5" t="s">
        <v>5</v>
      </c>
      <c r="I5" s="6" t="s">
        <v>6</v>
      </c>
      <c r="J5" s="7" t="s">
        <v>0</v>
      </c>
      <c r="K5" s="6" t="s">
        <v>5</v>
      </c>
      <c r="L5" s="6" t="s">
        <v>0</v>
      </c>
      <c r="M5" s="23"/>
      <c r="N5" s="16"/>
    </row>
    <row r="6" spans="1:15" x14ac:dyDescent="0.25">
      <c r="A6" s="4">
        <v>1</v>
      </c>
      <c r="B6" s="11" t="s">
        <v>40</v>
      </c>
      <c r="C6" s="9">
        <v>2008</v>
      </c>
      <c r="D6" s="8" t="s">
        <v>39</v>
      </c>
      <c r="E6" s="8" t="s">
        <v>53</v>
      </c>
      <c r="F6" s="8" t="s">
        <v>55</v>
      </c>
      <c r="G6" s="8">
        <v>1</v>
      </c>
      <c r="H6" s="9">
        <v>10.99</v>
      </c>
      <c r="I6" s="9">
        <v>12.36</v>
      </c>
      <c r="J6" s="9">
        <v>1</v>
      </c>
      <c r="K6" s="9">
        <v>9</v>
      </c>
      <c r="L6" s="9">
        <v>4</v>
      </c>
      <c r="M6" s="8">
        <f t="shared" ref="M6:M12" si="0">(G6*J6*L6)^(1/3)</f>
        <v>1.5874010519681994</v>
      </c>
      <c r="N6" s="8"/>
      <c r="O6">
        <v>50</v>
      </c>
    </row>
    <row r="7" spans="1:15" x14ac:dyDescent="0.25">
      <c r="A7" s="4">
        <v>2</v>
      </c>
      <c r="B7" s="11" t="s">
        <v>45</v>
      </c>
      <c r="C7" s="9">
        <v>2008</v>
      </c>
      <c r="D7" s="8" t="s">
        <v>39</v>
      </c>
      <c r="E7" s="8" t="s">
        <v>53</v>
      </c>
      <c r="F7" s="8">
        <v>6</v>
      </c>
      <c r="G7" s="8">
        <v>2</v>
      </c>
      <c r="H7" s="9">
        <v>18.29</v>
      </c>
      <c r="I7" s="9">
        <v>15.85</v>
      </c>
      <c r="J7" s="9">
        <v>3</v>
      </c>
      <c r="K7" s="10">
        <v>10</v>
      </c>
      <c r="L7" s="10">
        <v>1.5</v>
      </c>
      <c r="M7" s="8">
        <f t="shared" si="0"/>
        <v>2.0800838230519041</v>
      </c>
      <c r="N7" s="8"/>
      <c r="O7">
        <v>50</v>
      </c>
    </row>
    <row r="8" spans="1:15" x14ac:dyDescent="0.25">
      <c r="A8" s="4">
        <v>3</v>
      </c>
      <c r="B8" s="11" t="s">
        <v>38</v>
      </c>
      <c r="C8" s="9">
        <v>2008</v>
      </c>
      <c r="D8" s="8" t="s">
        <v>39</v>
      </c>
      <c r="E8" s="8" t="s">
        <v>53</v>
      </c>
      <c r="F8" s="8">
        <v>4.5</v>
      </c>
      <c r="G8" s="8">
        <v>3</v>
      </c>
      <c r="H8" s="10">
        <v>14.31</v>
      </c>
      <c r="I8" s="9">
        <v>15.63</v>
      </c>
      <c r="J8" s="9">
        <v>2</v>
      </c>
      <c r="K8" s="10">
        <v>8</v>
      </c>
      <c r="L8" s="10">
        <v>5</v>
      </c>
      <c r="M8" s="8">
        <f t="shared" si="0"/>
        <v>3.1072325059538586</v>
      </c>
      <c r="N8" s="18" t="s">
        <v>59</v>
      </c>
      <c r="O8">
        <v>50</v>
      </c>
    </row>
    <row r="9" spans="1:15" x14ac:dyDescent="0.25">
      <c r="A9" s="4">
        <v>4</v>
      </c>
      <c r="B9" s="11" t="s">
        <v>46</v>
      </c>
      <c r="C9" s="9">
        <v>2009</v>
      </c>
      <c r="D9" s="8" t="s">
        <v>39</v>
      </c>
      <c r="E9" s="8" t="s">
        <v>53</v>
      </c>
      <c r="F9" s="8">
        <v>4</v>
      </c>
      <c r="G9" s="8">
        <v>4</v>
      </c>
      <c r="H9" s="9">
        <v>20.23</v>
      </c>
      <c r="I9" s="9">
        <v>20.67</v>
      </c>
      <c r="J9" s="9">
        <v>5</v>
      </c>
      <c r="K9" s="10">
        <v>10</v>
      </c>
      <c r="L9" s="10">
        <v>1.5</v>
      </c>
      <c r="M9" s="8">
        <f t="shared" si="0"/>
        <v>3.1072325059538586</v>
      </c>
      <c r="N9" s="18" t="s">
        <v>60</v>
      </c>
      <c r="O9">
        <v>50</v>
      </c>
    </row>
    <row r="10" spans="1:15" x14ac:dyDescent="0.25">
      <c r="A10" s="4">
        <v>5</v>
      </c>
      <c r="B10" s="8" t="s">
        <v>30</v>
      </c>
      <c r="C10" s="9">
        <v>2008</v>
      </c>
      <c r="D10" s="8" t="s">
        <v>22</v>
      </c>
      <c r="E10" s="8" t="s">
        <v>53</v>
      </c>
      <c r="F10" s="8">
        <v>3.5</v>
      </c>
      <c r="G10" s="8">
        <v>5.5</v>
      </c>
      <c r="H10" s="9">
        <v>21.87</v>
      </c>
      <c r="I10" s="9">
        <v>22.78</v>
      </c>
      <c r="J10" s="9">
        <v>6</v>
      </c>
      <c r="K10" s="9">
        <v>10</v>
      </c>
      <c r="L10" s="9">
        <v>1.5</v>
      </c>
      <c r="M10" s="8">
        <f t="shared" si="0"/>
        <v>3.671710231024981</v>
      </c>
      <c r="N10" s="8"/>
      <c r="O10">
        <v>50</v>
      </c>
    </row>
    <row r="11" spans="1:15" x14ac:dyDescent="0.25">
      <c r="A11" s="4">
        <v>6</v>
      </c>
      <c r="B11" s="11" t="s">
        <v>41</v>
      </c>
      <c r="C11" s="9">
        <v>2009</v>
      </c>
      <c r="D11" s="8" t="s">
        <v>39</v>
      </c>
      <c r="E11" s="8" t="s">
        <v>53</v>
      </c>
      <c r="F11" s="8">
        <v>3.5</v>
      </c>
      <c r="G11" s="8">
        <v>5.5</v>
      </c>
      <c r="H11" s="9">
        <v>18.91</v>
      </c>
      <c r="I11" s="9">
        <v>17.75</v>
      </c>
      <c r="J11" s="9">
        <v>4</v>
      </c>
      <c r="K11" s="10">
        <v>0</v>
      </c>
      <c r="L11" s="10">
        <v>7</v>
      </c>
      <c r="M11" s="8">
        <f t="shared" si="0"/>
        <v>5.3601084109653634</v>
      </c>
      <c r="N11" s="8"/>
      <c r="O11">
        <v>50</v>
      </c>
    </row>
    <row r="12" spans="1:15" x14ac:dyDescent="0.25">
      <c r="A12" s="4">
        <v>7</v>
      </c>
      <c r="B12" s="8" t="s">
        <v>23</v>
      </c>
      <c r="C12" s="9">
        <v>2008</v>
      </c>
      <c r="D12" s="8" t="s">
        <v>22</v>
      </c>
      <c r="E12" s="8">
        <v>5</v>
      </c>
      <c r="F12" s="8">
        <v>2</v>
      </c>
      <c r="G12" s="8">
        <f>SUM(E12:F12)</f>
        <v>7</v>
      </c>
      <c r="H12" s="10">
        <v>30.13</v>
      </c>
      <c r="I12" s="9">
        <v>27.32</v>
      </c>
      <c r="J12" s="9">
        <v>7</v>
      </c>
      <c r="K12" s="9">
        <v>6</v>
      </c>
      <c r="L12" s="9">
        <v>6</v>
      </c>
      <c r="M12" s="8">
        <f t="shared" si="0"/>
        <v>6.649399761150975</v>
      </c>
      <c r="N12" s="8"/>
      <c r="O12">
        <v>50</v>
      </c>
    </row>
    <row r="13" spans="1:15" x14ac:dyDescent="0.25">
      <c r="A13" s="4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8"/>
      <c r="N13" s="8"/>
    </row>
    <row r="14" spans="1:15" ht="21" x14ac:dyDescent="0.35">
      <c r="A14" s="3"/>
      <c r="B14" s="1" t="s">
        <v>18</v>
      </c>
      <c r="C14" s="3"/>
      <c r="D14" s="1" t="s">
        <v>13</v>
      </c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23" t="s">
        <v>0</v>
      </c>
      <c r="B15" s="25" t="s">
        <v>1</v>
      </c>
      <c r="C15" s="25" t="s">
        <v>2</v>
      </c>
      <c r="D15" s="25" t="s">
        <v>3</v>
      </c>
      <c r="E15" s="27" t="s">
        <v>4</v>
      </c>
      <c r="F15" s="28"/>
      <c r="G15" s="29"/>
      <c r="H15" s="27" t="s">
        <v>7</v>
      </c>
      <c r="I15" s="28"/>
      <c r="J15" s="29"/>
      <c r="K15" s="20" t="s">
        <v>8</v>
      </c>
      <c r="L15" s="21"/>
      <c r="M15" s="23" t="s">
        <v>11</v>
      </c>
      <c r="N15" s="16"/>
    </row>
    <row r="16" spans="1:15" x14ac:dyDescent="0.25">
      <c r="A16" s="24"/>
      <c r="B16" s="26"/>
      <c r="C16" s="25"/>
      <c r="D16" s="26"/>
      <c r="E16" s="5" t="s">
        <v>9</v>
      </c>
      <c r="F16" s="6" t="s">
        <v>10</v>
      </c>
      <c r="G16" s="7" t="s">
        <v>0</v>
      </c>
      <c r="H16" s="5" t="s">
        <v>5</v>
      </c>
      <c r="I16" s="6" t="s">
        <v>6</v>
      </c>
      <c r="J16" s="7" t="s">
        <v>0</v>
      </c>
      <c r="K16" s="6" t="s">
        <v>5</v>
      </c>
      <c r="L16" s="6" t="s">
        <v>0</v>
      </c>
      <c r="M16" s="23"/>
      <c r="N16" s="16"/>
    </row>
    <row r="17" spans="1:15" x14ac:dyDescent="0.25">
      <c r="A17" s="4">
        <v>1</v>
      </c>
      <c r="B17" s="11" t="s">
        <v>42</v>
      </c>
      <c r="C17" s="4">
        <v>2006</v>
      </c>
      <c r="D17" s="8" t="s">
        <v>39</v>
      </c>
      <c r="E17" s="8" t="s">
        <v>56</v>
      </c>
      <c r="F17" s="8" t="s">
        <v>57</v>
      </c>
      <c r="G17" s="8">
        <v>1.5</v>
      </c>
      <c r="H17" s="8">
        <v>11.18</v>
      </c>
      <c r="I17" s="8">
        <v>9.24</v>
      </c>
      <c r="J17" s="8">
        <v>1</v>
      </c>
      <c r="K17" s="8">
        <v>10</v>
      </c>
      <c r="L17" s="8">
        <v>1.5</v>
      </c>
      <c r="M17" s="8">
        <f t="shared" ref="M17:M22" si="1">(G17*J17*L17)^(1/3)</f>
        <v>1.3103706971044482</v>
      </c>
      <c r="N17" s="8"/>
      <c r="O17">
        <v>50</v>
      </c>
    </row>
    <row r="18" spans="1:15" x14ac:dyDescent="0.25">
      <c r="A18" s="4">
        <v>2</v>
      </c>
      <c r="B18" s="8" t="s">
        <v>24</v>
      </c>
      <c r="C18" s="4">
        <v>2006</v>
      </c>
      <c r="D18" s="8" t="s">
        <v>22</v>
      </c>
      <c r="E18" s="8" t="s">
        <v>56</v>
      </c>
      <c r="F18" s="8" t="s">
        <v>57</v>
      </c>
      <c r="G18" s="8">
        <v>1.5</v>
      </c>
      <c r="H18" s="8">
        <v>12.17</v>
      </c>
      <c r="I18" s="8">
        <v>10.75</v>
      </c>
      <c r="J18" s="8">
        <v>2</v>
      </c>
      <c r="K18" s="8">
        <v>8</v>
      </c>
      <c r="L18" s="8">
        <v>5</v>
      </c>
      <c r="M18" s="8">
        <f t="shared" si="1"/>
        <v>2.4662120743304703</v>
      </c>
      <c r="N18" s="8"/>
      <c r="O18">
        <v>50</v>
      </c>
    </row>
    <row r="19" spans="1:15" ht="15" customHeight="1" x14ac:dyDescent="0.25">
      <c r="A19" s="4">
        <v>3</v>
      </c>
      <c r="B19" s="8" t="s">
        <v>33</v>
      </c>
      <c r="C19" s="4">
        <v>2006</v>
      </c>
      <c r="D19" s="8" t="s">
        <v>37</v>
      </c>
      <c r="E19" s="8">
        <v>3</v>
      </c>
      <c r="F19" s="8">
        <v>4.5</v>
      </c>
      <c r="G19" s="8">
        <v>4</v>
      </c>
      <c r="H19" s="8">
        <v>15.69</v>
      </c>
      <c r="I19" s="8">
        <v>10.74</v>
      </c>
      <c r="J19" s="8">
        <v>3</v>
      </c>
      <c r="K19" s="8">
        <v>10</v>
      </c>
      <c r="L19" s="8">
        <v>1.5</v>
      </c>
      <c r="M19" s="8">
        <f t="shared" si="1"/>
        <v>2.6207413942088964</v>
      </c>
      <c r="N19" s="8"/>
      <c r="O19">
        <v>50</v>
      </c>
    </row>
    <row r="20" spans="1:15" x14ac:dyDescent="0.25">
      <c r="A20" s="4">
        <v>4</v>
      </c>
      <c r="B20" s="11" t="s">
        <v>52</v>
      </c>
      <c r="C20" s="4">
        <v>2006</v>
      </c>
      <c r="D20" s="13" t="s">
        <v>22</v>
      </c>
      <c r="E20" s="8">
        <v>2.5</v>
      </c>
      <c r="F20" s="8">
        <v>4.5</v>
      </c>
      <c r="G20" s="8">
        <v>5</v>
      </c>
      <c r="H20" s="8">
        <v>12.86</v>
      </c>
      <c r="I20" s="8">
        <v>19.059999999999999</v>
      </c>
      <c r="J20" s="8">
        <v>4</v>
      </c>
      <c r="K20" s="8">
        <v>10</v>
      </c>
      <c r="L20" s="8">
        <v>1.5</v>
      </c>
      <c r="M20" s="8">
        <f t="shared" si="1"/>
        <v>3.1072325059538586</v>
      </c>
      <c r="N20" s="8"/>
      <c r="O20">
        <v>50</v>
      </c>
    </row>
    <row r="21" spans="1:15" x14ac:dyDescent="0.25">
      <c r="A21" s="4">
        <v>5</v>
      </c>
      <c r="B21" s="8" t="s">
        <v>25</v>
      </c>
      <c r="C21" s="4">
        <v>2007</v>
      </c>
      <c r="D21" s="8" t="s">
        <v>22</v>
      </c>
      <c r="E21" s="8">
        <v>7.5</v>
      </c>
      <c r="F21" s="8">
        <v>4.5</v>
      </c>
      <c r="G21" s="8">
        <v>3</v>
      </c>
      <c r="H21" s="8">
        <v>17.71</v>
      </c>
      <c r="I21" s="8">
        <v>15.39</v>
      </c>
      <c r="J21" s="8">
        <v>5</v>
      </c>
      <c r="K21" s="8">
        <v>8.5</v>
      </c>
      <c r="L21" s="8">
        <v>4</v>
      </c>
      <c r="M21" s="8">
        <f t="shared" si="1"/>
        <v>3.9148676411688634</v>
      </c>
      <c r="N21" s="8"/>
      <c r="O21">
        <v>50</v>
      </c>
    </row>
    <row r="22" spans="1:15" x14ac:dyDescent="0.25">
      <c r="A22" s="4">
        <v>6</v>
      </c>
      <c r="B22" s="15" t="s">
        <v>26</v>
      </c>
      <c r="C22" s="4">
        <v>2007</v>
      </c>
      <c r="D22" s="8" t="s">
        <v>22</v>
      </c>
      <c r="E22" s="8">
        <v>2.5</v>
      </c>
      <c r="F22" s="8">
        <v>1.5</v>
      </c>
      <c r="G22" s="8">
        <v>6</v>
      </c>
      <c r="H22" s="8">
        <v>28.81</v>
      </c>
      <c r="I22" s="8">
        <v>23.86</v>
      </c>
      <c r="J22" s="8">
        <v>6</v>
      </c>
      <c r="K22" s="8">
        <v>7.5</v>
      </c>
      <c r="L22" s="8">
        <v>6</v>
      </c>
      <c r="M22" s="8">
        <f t="shared" si="1"/>
        <v>6</v>
      </c>
      <c r="N22" s="8"/>
      <c r="O22">
        <v>50</v>
      </c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5" ht="21" x14ac:dyDescent="0.35">
      <c r="A24" s="3"/>
      <c r="B24" s="1" t="s">
        <v>19</v>
      </c>
      <c r="C24" s="3"/>
      <c r="D24" s="1" t="s">
        <v>14</v>
      </c>
      <c r="E24" s="3"/>
      <c r="F24" s="3"/>
      <c r="G24" s="3"/>
      <c r="H24" s="3"/>
      <c r="I24" s="3"/>
      <c r="J24" s="3"/>
      <c r="K24" s="3"/>
      <c r="L24" s="3"/>
      <c r="M24" s="3"/>
    </row>
    <row r="25" spans="1:15" x14ac:dyDescent="0.25">
      <c r="A25" s="23" t="s">
        <v>0</v>
      </c>
      <c r="B25" s="25" t="s">
        <v>1</v>
      </c>
      <c r="C25" s="25" t="s">
        <v>2</v>
      </c>
      <c r="D25" s="25" t="s">
        <v>3</v>
      </c>
      <c r="E25" s="27" t="s">
        <v>4</v>
      </c>
      <c r="F25" s="28"/>
      <c r="G25" s="29"/>
      <c r="H25" s="27" t="s">
        <v>7</v>
      </c>
      <c r="I25" s="28"/>
      <c r="J25" s="29"/>
      <c r="K25" s="20" t="s">
        <v>8</v>
      </c>
      <c r="L25" s="21"/>
      <c r="M25" s="23" t="s">
        <v>11</v>
      </c>
      <c r="N25" s="16"/>
    </row>
    <row r="26" spans="1:15" x14ac:dyDescent="0.25">
      <c r="A26" s="24"/>
      <c r="B26" s="26"/>
      <c r="C26" s="25"/>
      <c r="D26" s="26"/>
      <c r="E26" s="5" t="s">
        <v>9</v>
      </c>
      <c r="F26" s="6" t="s">
        <v>10</v>
      </c>
      <c r="G26" s="7" t="s">
        <v>0</v>
      </c>
      <c r="H26" s="5" t="s">
        <v>5</v>
      </c>
      <c r="I26" s="6" t="s">
        <v>6</v>
      </c>
      <c r="J26" s="7" t="s">
        <v>0</v>
      </c>
      <c r="K26" s="6" t="s">
        <v>5</v>
      </c>
      <c r="L26" s="6" t="s">
        <v>0</v>
      </c>
      <c r="M26" s="23"/>
      <c r="N26" s="16"/>
    </row>
    <row r="27" spans="1:15" x14ac:dyDescent="0.25">
      <c r="A27" s="8">
        <v>1</v>
      </c>
      <c r="B27" s="8" t="s">
        <v>28</v>
      </c>
      <c r="C27" s="8">
        <v>2005</v>
      </c>
      <c r="D27" s="8" t="s">
        <v>22</v>
      </c>
      <c r="E27" s="8" t="s">
        <v>54</v>
      </c>
      <c r="F27" s="8" t="s">
        <v>55</v>
      </c>
      <c r="G27" s="8">
        <v>1.5</v>
      </c>
      <c r="H27" s="8">
        <v>8</v>
      </c>
      <c r="I27" s="8">
        <v>10.48</v>
      </c>
      <c r="J27" s="8">
        <v>4</v>
      </c>
      <c r="K27" s="8">
        <v>10</v>
      </c>
      <c r="L27" s="8">
        <v>1</v>
      </c>
      <c r="M27" s="8">
        <f t="shared" ref="M27:M32" si="2">(G27*J27*L27)^(1/3)</f>
        <v>1.8171205928321397</v>
      </c>
      <c r="N27" s="8"/>
      <c r="O27">
        <v>50</v>
      </c>
    </row>
    <row r="28" spans="1:15" x14ac:dyDescent="0.25">
      <c r="A28" s="8">
        <v>2</v>
      </c>
      <c r="B28" s="11" t="s">
        <v>32</v>
      </c>
      <c r="C28" s="8">
        <v>2004</v>
      </c>
      <c r="D28" s="8" t="s">
        <v>31</v>
      </c>
      <c r="E28" s="8" t="s">
        <v>54</v>
      </c>
      <c r="F28" s="8" t="s">
        <v>55</v>
      </c>
      <c r="G28" s="8">
        <v>1.5</v>
      </c>
      <c r="H28" s="8">
        <v>7.09</v>
      </c>
      <c r="I28" s="8">
        <v>7.24</v>
      </c>
      <c r="J28" s="8">
        <v>2</v>
      </c>
      <c r="K28" s="8">
        <v>9</v>
      </c>
      <c r="L28" s="8">
        <v>2.5</v>
      </c>
      <c r="M28" s="8">
        <f t="shared" si="2"/>
        <v>1.9574338205844317</v>
      </c>
      <c r="N28" s="8"/>
      <c r="O28">
        <v>50</v>
      </c>
    </row>
    <row r="29" spans="1:15" x14ac:dyDescent="0.25">
      <c r="A29" s="8">
        <v>3</v>
      </c>
      <c r="B29" s="8" t="s">
        <v>27</v>
      </c>
      <c r="C29" s="8">
        <v>2004</v>
      </c>
      <c r="D29" s="8" t="s">
        <v>22</v>
      </c>
      <c r="E29" s="8" t="s">
        <v>54</v>
      </c>
      <c r="F29" s="8">
        <v>3.5</v>
      </c>
      <c r="G29" s="8">
        <v>4</v>
      </c>
      <c r="H29" s="8">
        <v>6.63</v>
      </c>
      <c r="I29" s="8">
        <v>6.55</v>
      </c>
      <c r="J29" s="8">
        <v>1</v>
      </c>
      <c r="K29" s="8">
        <v>9</v>
      </c>
      <c r="L29" s="8">
        <v>2.5</v>
      </c>
      <c r="M29" s="8">
        <f t="shared" si="2"/>
        <v>2.1544346900318838</v>
      </c>
      <c r="N29" s="8"/>
      <c r="O29">
        <v>50</v>
      </c>
    </row>
    <row r="30" spans="1:15" x14ac:dyDescent="0.25">
      <c r="A30" s="8">
        <v>4</v>
      </c>
      <c r="B30" s="11" t="s">
        <v>43</v>
      </c>
      <c r="C30" s="8">
        <v>2005</v>
      </c>
      <c r="D30" s="8" t="s">
        <v>39</v>
      </c>
      <c r="E30" s="8" t="s">
        <v>54</v>
      </c>
      <c r="F30" s="8">
        <v>7</v>
      </c>
      <c r="G30" s="8">
        <v>3</v>
      </c>
      <c r="H30" s="8">
        <v>9.4499999999999993</v>
      </c>
      <c r="I30" s="8">
        <v>7.98</v>
      </c>
      <c r="J30" s="8">
        <v>3</v>
      </c>
      <c r="K30" s="8">
        <v>9</v>
      </c>
      <c r="L30" s="8">
        <v>2.5</v>
      </c>
      <c r="M30" s="8">
        <f t="shared" si="2"/>
        <v>2.8231080866430851</v>
      </c>
      <c r="N30" s="8"/>
      <c r="O30">
        <v>50</v>
      </c>
    </row>
    <row r="31" spans="1:15" x14ac:dyDescent="0.25">
      <c r="A31" s="8">
        <v>5</v>
      </c>
      <c r="B31" s="11" t="s">
        <v>47</v>
      </c>
      <c r="C31" s="8">
        <v>2005</v>
      </c>
      <c r="D31" s="8" t="s">
        <v>39</v>
      </c>
      <c r="E31" s="8">
        <v>7</v>
      </c>
      <c r="F31" s="8">
        <v>3.5</v>
      </c>
      <c r="G31" s="8">
        <v>5</v>
      </c>
      <c r="H31" s="8">
        <v>10.4</v>
      </c>
      <c r="I31" s="8">
        <v>9.67</v>
      </c>
      <c r="J31" s="8">
        <v>5</v>
      </c>
      <c r="K31" s="8">
        <v>9</v>
      </c>
      <c r="L31" s="8">
        <v>2.5</v>
      </c>
      <c r="M31" s="8">
        <f t="shared" si="2"/>
        <v>3.9685026299204984</v>
      </c>
      <c r="N31" s="8"/>
      <c r="O31">
        <v>50</v>
      </c>
    </row>
    <row r="32" spans="1:15" x14ac:dyDescent="0.25">
      <c r="A32" s="8">
        <v>6</v>
      </c>
      <c r="B32" s="11" t="s">
        <v>36</v>
      </c>
      <c r="C32" s="8">
        <v>2005</v>
      </c>
      <c r="D32" s="8" t="s">
        <v>35</v>
      </c>
      <c r="E32" s="8">
        <v>3</v>
      </c>
      <c r="F32" s="8">
        <v>1</v>
      </c>
      <c r="G32" s="8">
        <v>6</v>
      </c>
      <c r="H32" s="8">
        <v>13.94</v>
      </c>
      <c r="I32" s="8">
        <v>11.79</v>
      </c>
      <c r="J32" s="8">
        <v>6</v>
      </c>
      <c r="K32" s="8">
        <v>9</v>
      </c>
      <c r="L32" s="8">
        <v>2.5</v>
      </c>
      <c r="M32" s="8">
        <f t="shared" si="2"/>
        <v>4.481404746557164</v>
      </c>
      <c r="N32" s="8"/>
      <c r="O32">
        <v>50</v>
      </c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6" ht="21" x14ac:dyDescent="0.35">
      <c r="A34" s="3"/>
      <c r="B34" s="1" t="s">
        <v>20</v>
      </c>
      <c r="C34" s="3"/>
      <c r="D34" s="1" t="s">
        <v>15</v>
      </c>
      <c r="E34" s="3"/>
      <c r="F34" s="3"/>
      <c r="G34" s="3"/>
      <c r="H34" s="3"/>
      <c r="I34" s="3"/>
      <c r="J34" s="3"/>
      <c r="K34" s="3"/>
      <c r="L34" s="3"/>
      <c r="M34" s="3"/>
    </row>
    <row r="35" spans="1:16" x14ac:dyDescent="0.25">
      <c r="A35" s="23" t="s">
        <v>0</v>
      </c>
      <c r="B35" s="25" t="s">
        <v>1</v>
      </c>
      <c r="C35" s="25" t="s">
        <v>2</v>
      </c>
      <c r="D35" s="25" t="s">
        <v>3</v>
      </c>
      <c r="E35" s="27" t="s">
        <v>4</v>
      </c>
      <c r="F35" s="28"/>
      <c r="G35" s="29"/>
      <c r="H35" s="27" t="s">
        <v>7</v>
      </c>
      <c r="I35" s="28"/>
      <c r="J35" s="29"/>
      <c r="K35" s="20" t="s">
        <v>8</v>
      </c>
      <c r="L35" s="21"/>
      <c r="M35" s="23" t="s">
        <v>11</v>
      </c>
      <c r="N35" s="16"/>
    </row>
    <row r="36" spans="1:16" x14ac:dyDescent="0.25">
      <c r="A36" s="24"/>
      <c r="B36" s="26"/>
      <c r="C36" s="25"/>
      <c r="D36" s="26"/>
      <c r="E36" s="5" t="s">
        <v>9</v>
      </c>
      <c r="F36" s="6" t="s">
        <v>10</v>
      </c>
      <c r="G36" s="7" t="s">
        <v>0</v>
      </c>
      <c r="H36" s="5" t="s">
        <v>5</v>
      </c>
      <c r="I36" s="6" t="s">
        <v>6</v>
      </c>
      <c r="J36" s="7" t="s">
        <v>0</v>
      </c>
      <c r="K36" s="6" t="s">
        <v>5</v>
      </c>
      <c r="L36" s="6" t="s">
        <v>0</v>
      </c>
      <c r="M36" s="23"/>
      <c r="N36" s="16"/>
    </row>
    <row r="37" spans="1:16" x14ac:dyDescent="0.25">
      <c r="A37" s="8">
        <v>1</v>
      </c>
      <c r="B37" s="12" t="s">
        <v>29</v>
      </c>
      <c r="C37" s="8">
        <v>2002</v>
      </c>
      <c r="D37" s="8" t="s">
        <v>22</v>
      </c>
      <c r="E37" s="8" t="s">
        <v>55</v>
      </c>
      <c r="F37" s="8">
        <v>5</v>
      </c>
      <c r="G37" s="8">
        <v>1</v>
      </c>
      <c r="H37" s="8">
        <v>6.1</v>
      </c>
      <c r="I37" s="8">
        <v>10.35</v>
      </c>
      <c r="J37" s="8">
        <v>1</v>
      </c>
      <c r="K37" s="8">
        <v>10</v>
      </c>
      <c r="L37" s="8">
        <v>1.5</v>
      </c>
      <c r="M37" s="8">
        <f>(G37*J37*L37)^(1/3)</f>
        <v>1.1447142425533319</v>
      </c>
      <c r="N37" s="8"/>
      <c r="O37">
        <v>50</v>
      </c>
    </row>
    <row r="38" spans="1:16" x14ac:dyDescent="0.25">
      <c r="A38" s="8">
        <v>2</v>
      </c>
      <c r="B38" s="14" t="s">
        <v>44</v>
      </c>
      <c r="C38" s="8">
        <v>2003</v>
      </c>
      <c r="D38" s="8" t="s">
        <v>39</v>
      </c>
      <c r="E38" s="8">
        <v>3.5</v>
      </c>
      <c r="F38" s="8">
        <v>7.5</v>
      </c>
      <c r="G38" s="8">
        <v>2</v>
      </c>
      <c r="H38" s="8">
        <v>10.36</v>
      </c>
      <c r="I38" s="8">
        <v>9.76</v>
      </c>
      <c r="J38" s="8">
        <v>3</v>
      </c>
      <c r="K38" s="8">
        <v>10</v>
      </c>
      <c r="L38" s="8">
        <v>1.5</v>
      </c>
      <c r="M38" s="8">
        <f>(G38*J38*L38)^(1/3)</f>
        <v>2.0800838230519041</v>
      </c>
      <c r="N38" s="8"/>
      <c r="O38">
        <v>50</v>
      </c>
    </row>
    <row r="39" spans="1:16" x14ac:dyDescent="0.25">
      <c r="A39" s="8">
        <v>3</v>
      </c>
      <c r="B39" s="12" t="s">
        <v>48</v>
      </c>
      <c r="C39" s="8">
        <v>2003</v>
      </c>
      <c r="D39" s="8" t="s">
        <v>31</v>
      </c>
      <c r="E39" s="8">
        <v>3.5</v>
      </c>
      <c r="F39" s="8">
        <v>5</v>
      </c>
      <c r="G39" s="8">
        <v>3</v>
      </c>
      <c r="H39" s="8">
        <v>10.45</v>
      </c>
      <c r="I39" s="8">
        <v>6.45</v>
      </c>
      <c r="J39" s="8">
        <v>2</v>
      </c>
      <c r="K39" s="8">
        <v>9</v>
      </c>
      <c r="L39" s="8">
        <v>3.5</v>
      </c>
      <c r="M39" s="8">
        <f>(G39*J39*L39)^(1/3)</f>
        <v>2.7589241763811208</v>
      </c>
      <c r="N39" s="8"/>
      <c r="O39">
        <v>50</v>
      </c>
    </row>
    <row r="40" spans="1:16" x14ac:dyDescent="0.25">
      <c r="A40" s="8">
        <v>4</v>
      </c>
      <c r="B40" s="14" t="s">
        <v>34</v>
      </c>
      <c r="C40" s="8">
        <v>2003</v>
      </c>
      <c r="D40" s="8" t="s">
        <v>22</v>
      </c>
      <c r="E40" s="8">
        <v>3</v>
      </c>
      <c r="F40" s="8">
        <v>0.5</v>
      </c>
      <c r="G40" s="8">
        <v>4</v>
      </c>
      <c r="H40" s="8">
        <v>11.57</v>
      </c>
      <c r="I40" s="8">
        <v>10.98</v>
      </c>
      <c r="J40" s="8">
        <v>4</v>
      </c>
      <c r="K40" s="8">
        <v>9</v>
      </c>
      <c r="L40" s="8">
        <v>3.5</v>
      </c>
      <c r="M40" s="8">
        <f>(G40*J40*L40)^(1/3)</f>
        <v>3.8258623655447783</v>
      </c>
      <c r="N40" s="8"/>
      <c r="O40">
        <v>50</v>
      </c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>
        <f>SUM(O6:O40)</f>
        <v>1150</v>
      </c>
    </row>
    <row r="42" spans="1:16" ht="21" x14ac:dyDescent="0.35">
      <c r="A42" s="3"/>
      <c r="B42" s="1" t="s">
        <v>21</v>
      </c>
      <c r="C42" s="3"/>
      <c r="D42" s="1" t="s">
        <v>16</v>
      </c>
      <c r="E42" s="3"/>
      <c r="F42" s="3"/>
      <c r="G42" s="3"/>
      <c r="H42" s="3"/>
      <c r="I42" s="3"/>
      <c r="J42" s="3"/>
      <c r="K42" s="3"/>
      <c r="L42" s="3"/>
      <c r="M42" s="3"/>
      <c r="O42">
        <f>SUM(O41:O41)</f>
        <v>1150</v>
      </c>
      <c r="P42">
        <f>2850/50</f>
        <v>57</v>
      </c>
    </row>
    <row r="43" spans="1:16" x14ac:dyDescent="0.25">
      <c r="A43" s="23" t="s">
        <v>0</v>
      </c>
      <c r="B43" s="25" t="s">
        <v>1</v>
      </c>
      <c r="C43" s="25" t="s">
        <v>2</v>
      </c>
      <c r="D43" s="25" t="s">
        <v>3</v>
      </c>
      <c r="E43" s="27" t="s">
        <v>4</v>
      </c>
      <c r="F43" s="28"/>
      <c r="G43" s="29"/>
      <c r="H43" s="27" t="s">
        <v>7</v>
      </c>
      <c r="I43" s="28"/>
      <c r="J43" s="29"/>
      <c r="K43" s="20" t="s">
        <v>8</v>
      </c>
      <c r="L43" s="21"/>
      <c r="M43" s="22" t="s">
        <v>11</v>
      </c>
      <c r="N43" s="17"/>
    </row>
    <row r="44" spans="1:16" x14ac:dyDescent="0.25">
      <c r="A44" s="24"/>
      <c r="B44" s="26"/>
      <c r="C44" s="25"/>
      <c r="D44" s="26"/>
      <c r="E44" s="5" t="s">
        <v>9</v>
      </c>
      <c r="F44" s="6" t="s">
        <v>10</v>
      </c>
      <c r="G44" s="7" t="s">
        <v>0</v>
      </c>
      <c r="H44" s="5" t="s">
        <v>5</v>
      </c>
      <c r="I44" s="6" t="s">
        <v>6</v>
      </c>
      <c r="J44" s="7" t="s">
        <v>0</v>
      </c>
      <c r="K44" s="6" t="s">
        <v>5</v>
      </c>
      <c r="L44" s="6" t="s">
        <v>0</v>
      </c>
      <c r="M44" s="22"/>
      <c r="N44" s="17"/>
    </row>
    <row r="45" spans="1:16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f t="shared" ref="M45" si="3">(G45*J45*L45)^(1/3)</f>
        <v>0</v>
      </c>
      <c r="N45" s="8"/>
    </row>
    <row r="46" spans="1:16" x14ac:dyDescent="0.25">
      <c r="O46">
        <v>34</v>
      </c>
      <c r="P46" s="3" t="s">
        <v>49</v>
      </c>
    </row>
    <row r="47" spans="1:16" x14ac:dyDescent="0.25">
      <c r="O47">
        <v>23</v>
      </c>
      <c r="P47" s="3" t="s">
        <v>50</v>
      </c>
    </row>
    <row r="48" spans="1:16" x14ac:dyDescent="0.25">
      <c r="O48">
        <f>SUM(O46:O47)</f>
        <v>57</v>
      </c>
      <c r="P48" s="3" t="s">
        <v>51</v>
      </c>
    </row>
  </sheetData>
  <sortState ref="B4:M10">
    <sortCondition ref="M4:M10"/>
  </sortState>
  <mergeCells count="40">
    <mergeCell ref="K4:L4"/>
    <mergeCell ref="M4:M5"/>
    <mergeCell ref="A15:A16"/>
    <mergeCell ref="B15:B16"/>
    <mergeCell ref="C15:C16"/>
    <mergeCell ref="D15:D16"/>
    <mergeCell ref="E15:G15"/>
    <mergeCell ref="H15:J15"/>
    <mergeCell ref="K15:L15"/>
    <mergeCell ref="M15:M16"/>
    <mergeCell ref="A4:A5"/>
    <mergeCell ref="B4:B5"/>
    <mergeCell ref="C4:C5"/>
    <mergeCell ref="D4:D5"/>
    <mergeCell ref="E4:G4"/>
    <mergeCell ref="H4:J4"/>
    <mergeCell ref="K25:L25"/>
    <mergeCell ref="M25:M26"/>
    <mergeCell ref="A35:A36"/>
    <mergeCell ref="B35:B36"/>
    <mergeCell ref="C35:C36"/>
    <mergeCell ref="D35:D36"/>
    <mergeCell ref="E35:G35"/>
    <mergeCell ref="H35:J35"/>
    <mergeCell ref="K35:L35"/>
    <mergeCell ref="M35:M36"/>
    <mergeCell ref="A25:A26"/>
    <mergeCell ref="B25:B26"/>
    <mergeCell ref="C25:C26"/>
    <mergeCell ref="D25:D26"/>
    <mergeCell ref="E25:G25"/>
    <mergeCell ref="H25:J25"/>
    <mergeCell ref="K43:L43"/>
    <mergeCell ref="M43:M44"/>
    <mergeCell ref="A43:A44"/>
    <mergeCell ref="B43:B44"/>
    <mergeCell ref="C43:C44"/>
    <mergeCell ref="D43:D44"/>
    <mergeCell ref="E43:G43"/>
    <mergeCell ref="H43:J43"/>
  </mergeCells>
  <pageMargins left="0.70866141732283472" right="0.70866141732283472" top="0.78740157480314965" bottom="0.39370078740157483" header="0.31496062992125984" footer="0.31496062992125984"/>
  <pageSetup paperSize="9" scale="7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Dívky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</dc:creator>
  <cp:lastModifiedBy>uzivatel</cp:lastModifiedBy>
  <cp:lastPrinted>2016-11-26T14:04:22Z</cp:lastPrinted>
  <dcterms:created xsi:type="dcterms:W3CDTF">2016-11-17T09:59:04Z</dcterms:created>
  <dcterms:modified xsi:type="dcterms:W3CDTF">2016-11-26T18:51:52Z</dcterms:modified>
</cp:coreProperties>
</file>