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kat I" sheetId="1" r:id="rId1"/>
    <sheet name="kat II" sheetId="2" r:id="rId2"/>
    <sheet name="spzs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<sst xmlns="http://schemas.openxmlformats.org/spreadsheetml/2006/main" count="109" uniqueCount="78">
  <si>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>Výsledková listina</t>
  </si>
  <si>
    <t>Škola</t>
  </si>
  <si>
    <t>Jméno</t>
  </si>
  <si>
    <t>PSP</t>
  </si>
  <si>
    <t>DDH</t>
  </si>
  <si>
    <t>JZ</t>
  </si>
  <si>
    <t>PP</t>
  </si>
  <si>
    <t>Jednotlivci celkem</t>
  </si>
  <si>
    <t>Družstva celkem</t>
  </si>
  <si>
    <t>Pořadí</t>
  </si>
  <si>
    <t>St. č.</t>
  </si>
  <si>
    <t>Dolní Dobrouč</t>
  </si>
  <si>
    <t>Česká Třebová</t>
  </si>
  <si>
    <t>Žamberk</t>
  </si>
  <si>
    <t>28. října</t>
  </si>
  <si>
    <t>Kunvald</t>
  </si>
  <si>
    <t>Ústí nad Orlicí</t>
  </si>
  <si>
    <t>Dolní Čermná</t>
  </si>
  <si>
    <t>Vacek Marek</t>
  </si>
  <si>
    <t>Mlynářová Barbora</t>
  </si>
  <si>
    <t>Plíhalová Klára</t>
  </si>
  <si>
    <t>Vlčková Barbora</t>
  </si>
  <si>
    <t>Petr Tomáš</t>
  </si>
  <si>
    <t>Junek Jakub</t>
  </si>
  <si>
    <t>Vlčková Klára</t>
  </si>
  <si>
    <t>Speciální ZŠ</t>
  </si>
  <si>
    <t>Speciální SŠ a ZŠ</t>
  </si>
  <si>
    <t>Krejčíř Michal</t>
  </si>
  <si>
    <t>Peřinová Tereza</t>
  </si>
  <si>
    <t>28.října</t>
  </si>
  <si>
    <t>Vencl Jan</t>
  </si>
  <si>
    <t>Chládek Vojtěch</t>
  </si>
  <si>
    <t>Vondra Lukáš</t>
  </si>
  <si>
    <t>Michal Josef</t>
  </si>
  <si>
    <t>ZŠ praktická</t>
  </si>
  <si>
    <t>Miko Radim</t>
  </si>
  <si>
    <t>1. kategorie ZŠ</t>
  </si>
  <si>
    <t>2. kategorie ZŠ</t>
  </si>
  <si>
    <t>Tobeš Tadeáš</t>
  </si>
  <si>
    <t>Kolářová Magdaléna</t>
  </si>
  <si>
    <t>Pecháček Richard</t>
  </si>
  <si>
    <t>Mrázková Petra</t>
  </si>
  <si>
    <t>Urbanová Nikola</t>
  </si>
  <si>
    <t>Keprta František</t>
  </si>
  <si>
    <t>Šejnoha Jan</t>
  </si>
  <si>
    <t>Faiferová Karolína</t>
  </si>
  <si>
    <t>Vlček Ludvík</t>
  </si>
  <si>
    <t>Vargová Nela</t>
  </si>
  <si>
    <t>Kosturko Tomáš</t>
  </si>
  <si>
    <t>Burkotová Klaudie</t>
  </si>
  <si>
    <t>OK Dopravní soutěž mladých cyklistů Ústí n.O.  11.5.2017</t>
  </si>
  <si>
    <r>
      <t xml:space="preserve">Speciální a praktická ZŠ - OK DSMC Ústí nad Orlicí        </t>
    </r>
    <r>
      <rPr>
        <sz val="10"/>
        <rFont val="Arial"/>
        <family val="2"/>
      </rPr>
      <t>11.5.2017</t>
    </r>
  </si>
  <si>
    <t>Suchodol Štěpán</t>
  </si>
  <si>
    <t>Musilová Karolína</t>
  </si>
  <si>
    <t>Šťovíčková Klára</t>
  </si>
  <si>
    <t>Stará Kateřina</t>
  </si>
  <si>
    <t>Malcová Michaela</t>
  </si>
  <si>
    <t>Kos František</t>
  </si>
  <si>
    <t>Němeček Kryštof</t>
  </si>
  <si>
    <t>Bankovová Eliška</t>
  </si>
  <si>
    <t>Šponarová Eliška</t>
  </si>
  <si>
    <t>Němec Marek</t>
  </si>
  <si>
    <t>Kubíčková Adéla</t>
  </si>
  <si>
    <t>Krejčí Eliška</t>
  </si>
  <si>
    <t>Školní</t>
  </si>
  <si>
    <t>Krejsa Jakub</t>
  </si>
  <si>
    <t>Spančok Aleš</t>
  </si>
  <si>
    <t>Křičenská Nikola</t>
  </si>
  <si>
    <t>Hlaváčková Pavla</t>
  </si>
  <si>
    <t>Hájková Linda</t>
  </si>
  <si>
    <t>Šnajdar Štěpán</t>
  </si>
  <si>
    <t>Žabka Ondřej</t>
  </si>
  <si>
    <t>Demester Andrej</t>
  </si>
  <si>
    <t>Gaži Pavel</t>
  </si>
  <si>
    <t>Poláková Romana</t>
  </si>
  <si>
    <t>Vencl Jiří</t>
  </si>
  <si>
    <t>Kocúr Vojtěch</t>
  </si>
  <si>
    <t>Šmoková Terezka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</si>
</sst>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Continuous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Border="1" applyAlignment="1">
      <alignment horizontal="centerContinuous" vertic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7" fillId="0" borderId="1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0" fillId="0" borderId="26" xfId="0" applyBorder="1" applyAlignment="1">
      <alignment horizontal="centerContinuous" vertical="center" wrapText="1"/>
    </xf>
    <xf numFmtId="0" fontId="0" fillId="0" borderId="16" xfId="0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8" fillId="0" borderId="27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centerContinuous" vertical="center" wrapText="1"/>
    </xf>
    <xf numFmtId="0" fontId="9" fillId="0" borderId="24" xfId="0" applyFont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 wrapText="1"/>
    </xf>
    <xf numFmtId="0" fontId="5" fillId="0" borderId="28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Continuous" vertical="center" wrapText="1"/>
    </xf>
    <xf numFmtId="0" fontId="5" fillId="0" borderId="25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35" xfId="0" applyFont="1" applyFill="1" applyBorder="1" applyAlignment="1">
      <alignment/>
    </xf>
    <xf numFmtId="0" fontId="7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4.8515625" style="0" customWidth="1"/>
    <col min="2" max="2" width="4.57421875" style="37" customWidth="1"/>
    <col min="3" max="3" width="20.57421875" style="0" customWidth="1"/>
    <col min="4" max="4" width="1.7109375" style="0" customWidth="1"/>
    <col min="5" max="8" width="4.7109375" style="0" customWidth="1"/>
    <col min="9" max="10" width="10.7109375" style="0" customWidth="1"/>
    <col min="11" max="11" width="9.421875" style="0" customWidth="1"/>
  </cols>
  <sheetData>
    <row r="1" spans="1:11" ht="27" customHeight="1" thickBot="1">
      <c r="A1" s="68" t="s">
        <v>0</v>
      </c>
      <c r="B1" s="69"/>
      <c r="C1" s="70" t="s">
        <v>36</v>
      </c>
      <c r="D1" s="71"/>
      <c r="E1" s="84" t="s">
        <v>50</v>
      </c>
      <c r="F1" s="84"/>
      <c r="G1" s="84"/>
      <c r="H1" s="84"/>
      <c r="I1" s="84"/>
      <c r="J1" s="84"/>
      <c r="K1" s="85"/>
    </row>
    <row r="2" spans="1:11" ht="30.75" customHeight="1" thickBot="1" thickTop="1">
      <c r="A2" s="72" t="s">
        <v>1</v>
      </c>
      <c r="B2" s="7" t="s">
        <v>10</v>
      </c>
      <c r="C2" s="25" t="s">
        <v>2</v>
      </c>
      <c r="D2" s="26"/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3" t="s">
        <v>9</v>
      </c>
    </row>
    <row r="3" spans="1:11" ht="15" customHeight="1" thickTop="1">
      <c r="A3" s="66" t="s">
        <v>13</v>
      </c>
      <c r="B3" s="51">
        <v>1</v>
      </c>
      <c r="C3" s="39" t="s">
        <v>30</v>
      </c>
      <c r="D3" s="30"/>
      <c r="E3" s="2">
        <v>0</v>
      </c>
      <c r="F3" s="2">
        <v>0</v>
      </c>
      <c r="G3" s="2">
        <v>30</v>
      </c>
      <c r="H3" s="2">
        <v>0</v>
      </c>
      <c r="I3" s="4">
        <f>SUM(E3:H3)</f>
        <v>30</v>
      </c>
      <c r="J3" s="78">
        <f>SUM(I3:I6)</f>
        <v>223</v>
      </c>
      <c r="K3" s="86">
        <f>RANK(J3,$J$3:$J$26,1)</f>
        <v>1</v>
      </c>
    </row>
    <row r="4" spans="1:11" ht="15" customHeight="1">
      <c r="A4" s="90" t="s">
        <v>29</v>
      </c>
      <c r="B4" s="52">
        <v>2</v>
      </c>
      <c r="C4" s="42" t="s">
        <v>52</v>
      </c>
      <c r="D4" s="27"/>
      <c r="E4" s="3">
        <v>20</v>
      </c>
      <c r="F4" s="3">
        <v>0</v>
      </c>
      <c r="G4" s="3">
        <v>33</v>
      </c>
      <c r="H4" s="3">
        <v>5</v>
      </c>
      <c r="I4" s="5">
        <f>SUM(E4:H4)</f>
        <v>58</v>
      </c>
      <c r="J4" s="79"/>
      <c r="K4" s="77"/>
    </row>
    <row r="5" spans="1:11" ht="15" customHeight="1">
      <c r="A5" s="90"/>
      <c r="B5" s="52">
        <v>3</v>
      </c>
      <c r="C5" s="43" t="s">
        <v>53</v>
      </c>
      <c r="D5" s="27"/>
      <c r="E5" s="3">
        <v>0</v>
      </c>
      <c r="F5" s="3">
        <v>5</v>
      </c>
      <c r="G5" s="3">
        <v>38</v>
      </c>
      <c r="H5" s="3">
        <v>0</v>
      </c>
      <c r="I5" s="5">
        <f aca="true" t="shared" si="0" ref="I5:I26">SUM(E5:H5)</f>
        <v>43</v>
      </c>
      <c r="J5" s="79"/>
      <c r="K5" s="77"/>
    </row>
    <row r="6" spans="1:11" ht="15" customHeight="1" thickBot="1">
      <c r="A6" s="91"/>
      <c r="B6" s="53">
        <v>4</v>
      </c>
      <c r="C6" s="46" t="s">
        <v>54</v>
      </c>
      <c r="D6" s="27"/>
      <c r="E6" s="8">
        <v>15</v>
      </c>
      <c r="F6" s="8">
        <v>30</v>
      </c>
      <c r="G6" s="8">
        <v>47</v>
      </c>
      <c r="H6" s="8">
        <v>0</v>
      </c>
      <c r="I6" s="9">
        <f t="shared" si="0"/>
        <v>92</v>
      </c>
      <c r="J6" s="79"/>
      <c r="K6" s="77"/>
    </row>
    <row r="7" spans="1:11" ht="15" customHeight="1">
      <c r="A7" s="66" t="s">
        <v>15</v>
      </c>
      <c r="B7" s="51">
        <v>5</v>
      </c>
      <c r="C7" s="47" t="s">
        <v>65</v>
      </c>
      <c r="D7" s="32"/>
      <c r="E7" s="12">
        <v>5</v>
      </c>
      <c r="F7" s="12">
        <v>5</v>
      </c>
      <c r="G7" s="12">
        <v>46</v>
      </c>
      <c r="H7" s="12">
        <v>0</v>
      </c>
      <c r="I7" s="13">
        <f t="shared" si="0"/>
        <v>56</v>
      </c>
      <c r="J7" s="80">
        <f>SUM(I7:I10)</f>
        <v>330</v>
      </c>
      <c r="K7" s="82">
        <f>RANK(J7,$J$3:$J$26,1)</f>
        <v>4</v>
      </c>
    </row>
    <row r="8" spans="1:11" ht="15" customHeight="1">
      <c r="A8" s="90"/>
      <c r="B8" s="52">
        <v>6</v>
      </c>
      <c r="C8" s="43" t="s">
        <v>66</v>
      </c>
      <c r="D8" s="27"/>
      <c r="E8" s="3">
        <v>0</v>
      </c>
      <c r="F8" s="3">
        <v>5</v>
      </c>
      <c r="G8" s="3">
        <v>96</v>
      </c>
      <c r="H8" s="3">
        <v>5</v>
      </c>
      <c r="I8" s="5">
        <f t="shared" si="0"/>
        <v>106</v>
      </c>
      <c r="J8" s="79"/>
      <c r="K8" s="77"/>
    </row>
    <row r="9" spans="1:11" ht="15" customHeight="1">
      <c r="A9" s="90"/>
      <c r="B9" s="52">
        <v>7</v>
      </c>
      <c r="C9" s="43" t="s">
        <v>67</v>
      </c>
      <c r="D9" s="27"/>
      <c r="E9" s="3">
        <v>10</v>
      </c>
      <c r="F9" s="3">
        <v>10</v>
      </c>
      <c r="G9" s="3">
        <v>56</v>
      </c>
      <c r="H9" s="3">
        <v>0</v>
      </c>
      <c r="I9" s="5">
        <f t="shared" si="0"/>
        <v>76</v>
      </c>
      <c r="J9" s="79"/>
      <c r="K9" s="77"/>
    </row>
    <row r="10" spans="1:11" ht="15" customHeight="1" thickBot="1">
      <c r="A10" s="91"/>
      <c r="B10" s="53">
        <v>8</v>
      </c>
      <c r="C10" s="46" t="s">
        <v>68</v>
      </c>
      <c r="D10" s="33"/>
      <c r="E10" s="14">
        <v>0</v>
      </c>
      <c r="F10" s="14">
        <v>20</v>
      </c>
      <c r="G10" s="14">
        <v>67</v>
      </c>
      <c r="H10" s="14">
        <v>5</v>
      </c>
      <c r="I10" s="15">
        <f t="shared" si="0"/>
        <v>92</v>
      </c>
      <c r="J10" s="81"/>
      <c r="K10" s="83"/>
    </row>
    <row r="11" spans="1:11" ht="15" customHeight="1">
      <c r="A11" s="65" t="s">
        <v>15</v>
      </c>
      <c r="B11" s="51">
        <v>9</v>
      </c>
      <c r="C11" s="47" t="s">
        <v>43</v>
      </c>
      <c r="D11" s="27"/>
      <c r="E11" s="10">
        <v>0</v>
      </c>
      <c r="F11" s="10">
        <v>0</v>
      </c>
      <c r="G11" s="10">
        <v>20</v>
      </c>
      <c r="H11" s="10">
        <v>0</v>
      </c>
      <c r="I11" s="11">
        <f t="shared" si="0"/>
        <v>20</v>
      </c>
      <c r="J11" s="79">
        <f>SUM(I11:I14)</f>
        <v>231</v>
      </c>
      <c r="K11" s="77">
        <f>RANK(J11,$J$3:$J$26,1)</f>
        <v>3</v>
      </c>
    </row>
    <row r="12" spans="1:11" ht="15" customHeight="1">
      <c r="A12" s="75"/>
      <c r="B12" s="52">
        <v>10</v>
      </c>
      <c r="C12" s="43" t="s">
        <v>44</v>
      </c>
      <c r="D12" s="27"/>
      <c r="E12" s="3">
        <v>10</v>
      </c>
      <c r="F12" s="3">
        <v>5</v>
      </c>
      <c r="G12" s="3">
        <v>46</v>
      </c>
      <c r="H12" s="3">
        <v>5</v>
      </c>
      <c r="I12" s="5">
        <f t="shared" si="0"/>
        <v>66</v>
      </c>
      <c r="J12" s="79"/>
      <c r="K12" s="77"/>
    </row>
    <row r="13" spans="1:11" ht="15" customHeight="1">
      <c r="A13" s="75"/>
      <c r="B13" s="52">
        <v>11</v>
      </c>
      <c r="C13" s="43" t="s">
        <v>45</v>
      </c>
      <c r="D13" s="27"/>
      <c r="E13" s="3">
        <v>5</v>
      </c>
      <c r="F13" s="3">
        <v>5</v>
      </c>
      <c r="G13" s="3">
        <v>34</v>
      </c>
      <c r="H13" s="3">
        <v>0</v>
      </c>
      <c r="I13" s="5">
        <f t="shared" si="0"/>
        <v>44</v>
      </c>
      <c r="J13" s="79"/>
      <c r="K13" s="77"/>
    </row>
    <row r="14" spans="1:11" ht="15" customHeight="1" thickBot="1">
      <c r="A14" s="92"/>
      <c r="B14" s="53">
        <v>12</v>
      </c>
      <c r="C14" s="46" t="s">
        <v>69</v>
      </c>
      <c r="D14" s="27"/>
      <c r="E14" s="8">
        <v>5</v>
      </c>
      <c r="F14" s="8">
        <v>30</v>
      </c>
      <c r="G14" s="8">
        <v>66</v>
      </c>
      <c r="H14" s="8">
        <v>0</v>
      </c>
      <c r="I14" s="9">
        <f t="shared" si="0"/>
        <v>101</v>
      </c>
      <c r="J14" s="79"/>
      <c r="K14" s="77"/>
    </row>
    <row r="15" spans="1:11" ht="15" customHeight="1">
      <c r="A15" s="65" t="s">
        <v>17</v>
      </c>
      <c r="B15" s="51">
        <v>13</v>
      </c>
      <c r="C15" s="47" t="s">
        <v>31</v>
      </c>
      <c r="D15" s="32"/>
      <c r="E15" s="12">
        <v>0</v>
      </c>
      <c r="F15" s="12">
        <v>10</v>
      </c>
      <c r="G15" s="12">
        <v>12</v>
      </c>
      <c r="H15" s="12">
        <v>0</v>
      </c>
      <c r="I15" s="13">
        <f t="shared" si="0"/>
        <v>22</v>
      </c>
      <c r="J15" s="80">
        <f>SUM(I15:I18)</f>
        <v>224</v>
      </c>
      <c r="K15" s="82">
        <f>RANK(J15,$J$3:$J$26,1)</f>
        <v>2</v>
      </c>
    </row>
    <row r="16" spans="1:11" ht="15" customHeight="1">
      <c r="A16" s="75"/>
      <c r="B16" s="52">
        <v>14</v>
      </c>
      <c r="C16" s="43" t="s">
        <v>32</v>
      </c>
      <c r="D16" s="27"/>
      <c r="E16" s="3">
        <v>10</v>
      </c>
      <c r="F16" s="3">
        <v>0</v>
      </c>
      <c r="G16" s="3">
        <v>16</v>
      </c>
      <c r="H16" s="3">
        <v>10</v>
      </c>
      <c r="I16" s="5">
        <f t="shared" si="0"/>
        <v>36</v>
      </c>
      <c r="J16" s="79"/>
      <c r="K16" s="77"/>
    </row>
    <row r="17" spans="1:11" ht="15" customHeight="1">
      <c r="A17" s="75"/>
      <c r="B17" s="52">
        <v>15</v>
      </c>
      <c r="C17" s="43" t="s">
        <v>55</v>
      </c>
      <c r="D17" s="27"/>
      <c r="E17" s="3">
        <v>40</v>
      </c>
      <c r="F17" s="3">
        <v>25</v>
      </c>
      <c r="G17" s="3">
        <v>38</v>
      </c>
      <c r="H17" s="3">
        <v>10</v>
      </c>
      <c r="I17" s="5">
        <f t="shared" si="0"/>
        <v>113</v>
      </c>
      <c r="J17" s="79"/>
      <c r="K17" s="77"/>
    </row>
    <row r="18" spans="1:11" ht="15" customHeight="1" thickBot="1">
      <c r="A18" s="92"/>
      <c r="B18" s="53">
        <v>16</v>
      </c>
      <c r="C18" s="46" t="s">
        <v>56</v>
      </c>
      <c r="D18" s="33"/>
      <c r="E18" s="14">
        <v>5</v>
      </c>
      <c r="F18" s="14">
        <v>5</v>
      </c>
      <c r="G18" s="14">
        <v>43</v>
      </c>
      <c r="H18" s="14">
        <v>0</v>
      </c>
      <c r="I18" s="15">
        <f t="shared" si="0"/>
        <v>53</v>
      </c>
      <c r="J18" s="81"/>
      <c r="K18" s="83"/>
    </row>
    <row r="19" spans="1:11" ht="15" customHeight="1">
      <c r="A19" s="65" t="s">
        <v>16</v>
      </c>
      <c r="B19" s="51">
        <v>17</v>
      </c>
      <c r="C19" s="47" t="s">
        <v>57</v>
      </c>
      <c r="D19" s="27"/>
      <c r="E19" s="10">
        <v>10</v>
      </c>
      <c r="F19" s="12">
        <v>10</v>
      </c>
      <c r="G19" s="12">
        <v>91</v>
      </c>
      <c r="H19" s="12">
        <v>15</v>
      </c>
      <c r="I19" s="11">
        <f t="shared" si="0"/>
        <v>126</v>
      </c>
      <c r="J19" s="80">
        <f>SUM(I19:I22)</f>
        <v>397</v>
      </c>
      <c r="K19" s="77">
        <f>RANK(J19,$J$3:$J$26,1)</f>
        <v>6</v>
      </c>
    </row>
    <row r="20" spans="1:11" ht="15" customHeight="1">
      <c r="A20" s="75" t="s">
        <v>64</v>
      </c>
      <c r="B20" s="52">
        <v>18</v>
      </c>
      <c r="C20" s="43" t="s">
        <v>58</v>
      </c>
      <c r="D20" s="27"/>
      <c r="E20" s="3">
        <v>35</v>
      </c>
      <c r="F20" s="3">
        <v>10</v>
      </c>
      <c r="G20" s="3">
        <v>31</v>
      </c>
      <c r="H20" s="3">
        <v>0</v>
      </c>
      <c r="I20" s="5">
        <f t="shared" si="0"/>
        <v>76</v>
      </c>
      <c r="J20" s="79"/>
      <c r="K20" s="77"/>
    </row>
    <row r="21" spans="1:11" ht="15" customHeight="1">
      <c r="A21" s="75"/>
      <c r="B21" s="52">
        <v>19</v>
      </c>
      <c r="C21" s="43" t="s">
        <v>59</v>
      </c>
      <c r="D21" s="27"/>
      <c r="E21" s="3">
        <v>5</v>
      </c>
      <c r="F21" s="3">
        <v>10</v>
      </c>
      <c r="G21" s="3">
        <v>63</v>
      </c>
      <c r="H21" s="3">
        <v>5</v>
      </c>
      <c r="I21" s="5">
        <f t="shared" si="0"/>
        <v>83</v>
      </c>
      <c r="J21" s="79"/>
      <c r="K21" s="77"/>
    </row>
    <row r="22" spans="1:11" ht="15" customHeight="1" thickBot="1">
      <c r="A22" s="92"/>
      <c r="B22" s="53">
        <v>20</v>
      </c>
      <c r="C22" s="55" t="s">
        <v>60</v>
      </c>
      <c r="D22" s="27"/>
      <c r="E22" s="8">
        <v>15</v>
      </c>
      <c r="F22" s="8">
        <v>15</v>
      </c>
      <c r="G22" s="8">
        <v>72</v>
      </c>
      <c r="H22" s="8">
        <v>10</v>
      </c>
      <c r="I22" s="9">
        <f t="shared" si="0"/>
        <v>112</v>
      </c>
      <c r="J22" s="79"/>
      <c r="K22" s="77"/>
    </row>
    <row r="23" spans="1:11" ht="12.75" customHeight="1">
      <c r="A23" s="64" t="s">
        <v>11</v>
      </c>
      <c r="B23" s="60">
        <v>21</v>
      </c>
      <c r="C23" s="47" t="s">
        <v>61</v>
      </c>
      <c r="D23" s="32"/>
      <c r="E23" s="34">
        <v>0</v>
      </c>
      <c r="F23" s="22">
        <v>20</v>
      </c>
      <c r="G23" s="22">
        <v>45</v>
      </c>
      <c r="H23" s="22">
        <v>5</v>
      </c>
      <c r="I23" s="13">
        <f t="shared" si="0"/>
        <v>70</v>
      </c>
      <c r="J23" s="80">
        <f>SUM(I23:I26)</f>
        <v>351</v>
      </c>
      <c r="K23" s="82">
        <f>RANK(J23,$J$3:$J$26,1)</f>
        <v>5</v>
      </c>
    </row>
    <row r="24" spans="1:11" ht="12.75" customHeight="1">
      <c r="A24" s="67"/>
      <c r="B24" s="56">
        <v>22</v>
      </c>
      <c r="C24" s="43" t="s">
        <v>70</v>
      </c>
      <c r="D24" s="27"/>
      <c r="E24" s="35">
        <v>5</v>
      </c>
      <c r="F24" s="23">
        <v>25</v>
      </c>
      <c r="G24" s="23">
        <v>54</v>
      </c>
      <c r="H24" s="23">
        <v>0</v>
      </c>
      <c r="I24" s="5">
        <f t="shared" si="0"/>
        <v>84</v>
      </c>
      <c r="J24" s="79"/>
      <c r="K24" s="77"/>
    </row>
    <row r="25" spans="1:11" ht="12.75" customHeight="1">
      <c r="A25" s="40"/>
      <c r="B25" s="56">
        <v>23</v>
      </c>
      <c r="C25" s="43" t="s">
        <v>62</v>
      </c>
      <c r="D25" s="27"/>
      <c r="E25" s="35">
        <v>10</v>
      </c>
      <c r="F25" s="23">
        <v>15</v>
      </c>
      <c r="G25" s="23">
        <v>49</v>
      </c>
      <c r="H25" s="23">
        <v>0</v>
      </c>
      <c r="I25" s="5">
        <f t="shared" si="0"/>
        <v>74</v>
      </c>
      <c r="J25" s="79"/>
      <c r="K25" s="77"/>
    </row>
    <row r="26" spans="1:11" ht="13.5" customHeight="1" thickBot="1">
      <c r="A26" s="44"/>
      <c r="B26" s="57">
        <v>24</v>
      </c>
      <c r="C26" s="46" t="s">
        <v>63</v>
      </c>
      <c r="D26" s="33"/>
      <c r="E26" s="36">
        <v>40</v>
      </c>
      <c r="F26" s="24">
        <v>20</v>
      </c>
      <c r="G26" s="24">
        <v>48</v>
      </c>
      <c r="H26" s="24">
        <v>15</v>
      </c>
      <c r="I26" s="15">
        <f t="shared" si="0"/>
        <v>123</v>
      </c>
      <c r="J26" s="81"/>
      <c r="K26" s="83"/>
    </row>
    <row r="27" spans="1:9" ht="12.75" customHeight="1">
      <c r="A27" s="31"/>
      <c r="B27" s="58"/>
      <c r="C27" s="29"/>
      <c r="D27" s="28"/>
      <c r="E27" s="59"/>
      <c r="F27" s="16"/>
      <c r="G27" s="16"/>
      <c r="H27" s="16"/>
      <c r="I27" s="19"/>
    </row>
    <row r="28" spans="1:9" ht="12.75" customHeight="1">
      <c r="A28" s="31"/>
      <c r="B28" s="58"/>
      <c r="C28" s="29"/>
      <c r="D28" s="28"/>
      <c r="E28" s="59"/>
      <c r="F28" s="16"/>
      <c r="G28" s="16"/>
      <c r="H28" s="16"/>
      <c r="I28" s="19"/>
    </row>
    <row r="29" spans="1:9" ht="12.75" customHeight="1">
      <c r="A29" s="31"/>
      <c r="B29" s="58"/>
      <c r="C29" s="29"/>
      <c r="D29" s="28"/>
      <c r="E29" s="59"/>
      <c r="F29" s="16"/>
      <c r="G29" s="16"/>
      <c r="H29" s="16"/>
      <c r="I29" s="19"/>
    </row>
    <row r="30" spans="1:9" ht="13.5" customHeight="1">
      <c r="A30" s="31"/>
      <c r="B30" s="58"/>
      <c r="C30" s="28"/>
      <c r="D30" s="28"/>
      <c r="E30" s="59"/>
      <c r="F30" s="16"/>
      <c r="G30" s="16"/>
      <c r="H30" s="16"/>
      <c r="I30" s="19"/>
    </row>
  </sheetData>
  <sheetProtection/>
  <mergeCells count="13">
    <mergeCell ref="J23:J26"/>
    <mergeCell ref="K23:K26"/>
    <mergeCell ref="E1:K1"/>
    <mergeCell ref="K3:K6"/>
    <mergeCell ref="K7:K10"/>
    <mergeCell ref="K11:K14"/>
    <mergeCell ref="K15:K18"/>
    <mergeCell ref="K19:K22"/>
    <mergeCell ref="J3:J6"/>
    <mergeCell ref="J7:J10"/>
    <mergeCell ref="J11:J14"/>
    <mergeCell ref="J15:J18"/>
    <mergeCell ref="J19:J22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4.8515625" style="0" customWidth="1"/>
    <col min="2" max="2" width="4.57421875" style="0" customWidth="1"/>
    <col min="3" max="3" width="24.421875" style="0" customWidth="1"/>
    <col min="4" max="4" width="1.7109375" style="0" customWidth="1"/>
    <col min="5" max="8" width="4.7109375" style="0" customWidth="1"/>
    <col min="9" max="10" width="10.7109375" style="0" customWidth="1"/>
    <col min="11" max="11" width="9.421875" style="0" customWidth="1"/>
  </cols>
  <sheetData>
    <row r="1" spans="1:11" ht="27" customHeight="1" thickBot="1">
      <c r="A1" s="68" t="s">
        <v>0</v>
      </c>
      <c r="B1" s="69"/>
      <c r="C1" s="70" t="s">
        <v>37</v>
      </c>
      <c r="D1" s="71"/>
      <c r="E1" s="84" t="s">
        <v>50</v>
      </c>
      <c r="F1" s="84"/>
      <c r="G1" s="84"/>
      <c r="H1" s="84"/>
      <c r="I1" s="84"/>
      <c r="J1" s="84"/>
      <c r="K1" s="85"/>
    </row>
    <row r="2" spans="1:11" ht="30.75" customHeight="1" thickBot="1" thickTop="1">
      <c r="A2" s="72" t="s">
        <v>1</v>
      </c>
      <c r="B2" s="7" t="s">
        <v>10</v>
      </c>
      <c r="C2" s="25" t="s">
        <v>2</v>
      </c>
      <c r="D2" s="26"/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3" t="s">
        <v>9</v>
      </c>
    </row>
    <row r="3" spans="1:11" ht="15" customHeight="1" thickTop="1">
      <c r="A3" s="89" t="s">
        <v>11</v>
      </c>
      <c r="B3" s="38">
        <v>1</v>
      </c>
      <c r="C3" s="39" t="s">
        <v>18</v>
      </c>
      <c r="D3" s="30"/>
      <c r="E3" s="2">
        <v>0</v>
      </c>
      <c r="F3" s="2">
        <v>5</v>
      </c>
      <c r="G3" s="2">
        <v>24</v>
      </c>
      <c r="H3" s="2">
        <v>0</v>
      </c>
      <c r="I3" s="4">
        <f>E3+F3+G3+H3</f>
        <v>29</v>
      </c>
      <c r="J3" s="78">
        <f>SUM(I3:I6)</f>
        <v>169</v>
      </c>
      <c r="K3" s="86">
        <f>RANK(J3,$J$3:$J$18,1)</f>
        <v>3</v>
      </c>
    </row>
    <row r="4" spans="1:11" ht="15" customHeight="1">
      <c r="A4" s="40"/>
      <c r="B4" s="41">
        <v>2</v>
      </c>
      <c r="C4" s="42" t="s">
        <v>27</v>
      </c>
      <c r="D4" s="27"/>
      <c r="E4" s="3">
        <v>0</v>
      </c>
      <c r="F4" s="3">
        <v>5</v>
      </c>
      <c r="G4" s="3">
        <v>16</v>
      </c>
      <c r="H4" s="3">
        <v>0</v>
      </c>
      <c r="I4" s="5">
        <f>E4+F4+G4+H4</f>
        <v>21</v>
      </c>
      <c r="J4" s="79"/>
      <c r="K4" s="77"/>
    </row>
    <row r="5" spans="1:11" ht="15" customHeight="1">
      <c r="A5" s="40"/>
      <c r="B5" s="41">
        <v>3</v>
      </c>
      <c r="C5" s="43" t="s">
        <v>19</v>
      </c>
      <c r="D5" s="27"/>
      <c r="E5" s="3">
        <v>15</v>
      </c>
      <c r="F5" s="3">
        <v>20</v>
      </c>
      <c r="G5" s="3">
        <v>29</v>
      </c>
      <c r="H5" s="3">
        <v>0</v>
      </c>
      <c r="I5" s="5">
        <f aca="true" t="shared" si="0" ref="I5:I18">E5+F5+G5+H5</f>
        <v>64</v>
      </c>
      <c r="J5" s="79"/>
      <c r="K5" s="77"/>
    </row>
    <row r="6" spans="1:11" ht="15" customHeight="1" thickBot="1">
      <c r="A6" s="44"/>
      <c r="B6" s="45">
        <v>4</v>
      </c>
      <c r="C6" s="46" t="s">
        <v>28</v>
      </c>
      <c r="D6" s="27"/>
      <c r="E6" s="8">
        <v>20</v>
      </c>
      <c r="F6" s="8">
        <v>10</v>
      </c>
      <c r="G6" s="8">
        <v>25</v>
      </c>
      <c r="H6" s="8">
        <v>0</v>
      </c>
      <c r="I6" s="15">
        <f t="shared" si="0"/>
        <v>55</v>
      </c>
      <c r="J6" s="79"/>
      <c r="K6" s="77"/>
    </row>
    <row r="7" spans="1:11" ht="15" customHeight="1">
      <c r="A7" s="89" t="s">
        <v>17</v>
      </c>
      <c r="B7" s="38">
        <v>5</v>
      </c>
      <c r="C7" s="47" t="s">
        <v>22</v>
      </c>
      <c r="D7" s="32"/>
      <c r="E7" s="12">
        <v>0</v>
      </c>
      <c r="F7" s="12">
        <v>5</v>
      </c>
      <c r="G7" s="12">
        <v>12</v>
      </c>
      <c r="H7" s="12">
        <v>0</v>
      </c>
      <c r="I7" s="11">
        <f t="shared" si="0"/>
        <v>17</v>
      </c>
      <c r="J7" s="80">
        <f>SUM(I7:I10)</f>
        <v>102</v>
      </c>
      <c r="K7" s="82">
        <f>RANK(J7,$J$3:$J$18,1)</f>
        <v>1</v>
      </c>
    </row>
    <row r="8" spans="1:11" ht="15" customHeight="1">
      <c r="A8" s="40"/>
      <c r="B8" s="41">
        <v>6</v>
      </c>
      <c r="C8" s="43" t="s">
        <v>23</v>
      </c>
      <c r="D8" s="27"/>
      <c r="E8" s="3">
        <v>20</v>
      </c>
      <c r="F8" s="3">
        <v>0</v>
      </c>
      <c r="G8" s="3">
        <v>20</v>
      </c>
      <c r="H8" s="3">
        <v>0</v>
      </c>
      <c r="I8" s="5">
        <f t="shared" si="0"/>
        <v>40</v>
      </c>
      <c r="J8" s="79"/>
      <c r="K8" s="77"/>
    </row>
    <row r="9" spans="1:11" ht="15" customHeight="1">
      <c r="A9" s="40"/>
      <c r="B9" s="41">
        <v>7</v>
      </c>
      <c r="C9" s="43" t="s">
        <v>24</v>
      </c>
      <c r="D9" s="27"/>
      <c r="E9" s="3">
        <v>5</v>
      </c>
      <c r="F9" s="3">
        <v>5</v>
      </c>
      <c r="G9" s="3">
        <v>16</v>
      </c>
      <c r="H9" s="3">
        <v>0</v>
      </c>
      <c r="I9" s="5">
        <f t="shared" si="0"/>
        <v>26</v>
      </c>
      <c r="J9" s="79"/>
      <c r="K9" s="77"/>
    </row>
    <row r="10" spans="1:11" ht="15" customHeight="1" thickBot="1">
      <c r="A10" s="44"/>
      <c r="B10" s="45">
        <v>8</v>
      </c>
      <c r="C10" s="46" t="s">
        <v>21</v>
      </c>
      <c r="D10" s="33"/>
      <c r="E10" s="14">
        <v>5</v>
      </c>
      <c r="F10" s="14">
        <v>0</v>
      </c>
      <c r="G10" s="14">
        <v>14</v>
      </c>
      <c r="H10" s="14">
        <v>0</v>
      </c>
      <c r="I10" s="15">
        <f t="shared" si="0"/>
        <v>19</v>
      </c>
      <c r="J10" s="81"/>
      <c r="K10" s="83"/>
    </row>
    <row r="11" spans="1:11" ht="15" customHeight="1">
      <c r="A11" s="88" t="s">
        <v>13</v>
      </c>
      <c r="B11" s="38">
        <v>9</v>
      </c>
      <c r="C11" s="47" t="s">
        <v>38</v>
      </c>
      <c r="D11" s="32"/>
      <c r="E11" s="12">
        <v>0</v>
      </c>
      <c r="F11" s="12">
        <v>0</v>
      </c>
      <c r="G11" s="12">
        <v>16</v>
      </c>
      <c r="H11" s="12">
        <v>0</v>
      </c>
      <c r="I11" s="13">
        <f t="shared" si="0"/>
        <v>16</v>
      </c>
      <c r="J11" s="80">
        <f>SUM(I11:I14)</f>
        <v>120</v>
      </c>
      <c r="K11" s="82">
        <f>RANK(J11,$J$3:$J$18,1)</f>
        <v>2</v>
      </c>
    </row>
    <row r="12" spans="1:11" ht="15" customHeight="1">
      <c r="A12" s="48" t="s">
        <v>14</v>
      </c>
      <c r="B12" s="41">
        <v>10</v>
      </c>
      <c r="C12" s="43" t="s">
        <v>71</v>
      </c>
      <c r="D12" s="27"/>
      <c r="E12" s="3">
        <v>5</v>
      </c>
      <c r="F12" s="3">
        <v>0</v>
      </c>
      <c r="G12" s="3">
        <v>8</v>
      </c>
      <c r="H12" s="3">
        <v>0</v>
      </c>
      <c r="I12" s="5">
        <f t="shared" si="0"/>
        <v>13</v>
      </c>
      <c r="J12" s="79"/>
      <c r="K12" s="77"/>
    </row>
    <row r="13" spans="1:11" ht="15" customHeight="1">
      <c r="A13" s="48"/>
      <c r="B13" s="41">
        <v>11</v>
      </c>
      <c r="C13" s="43" t="s">
        <v>20</v>
      </c>
      <c r="D13" s="27"/>
      <c r="E13" s="3">
        <v>5</v>
      </c>
      <c r="F13" s="3">
        <v>10</v>
      </c>
      <c r="G13" s="3">
        <v>30</v>
      </c>
      <c r="H13" s="3">
        <v>0</v>
      </c>
      <c r="I13" s="5">
        <f t="shared" si="0"/>
        <v>45</v>
      </c>
      <c r="J13" s="79"/>
      <c r="K13" s="77"/>
    </row>
    <row r="14" spans="1:11" ht="15" customHeight="1" thickBot="1">
      <c r="A14" s="54"/>
      <c r="B14" s="45">
        <v>12</v>
      </c>
      <c r="C14" s="46" t="s">
        <v>39</v>
      </c>
      <c r="D14" s="33"/>
      <c r="E14" s="14">
        <v>5</v>
      </c>
      <c r="F14" s="14">
        <v>0</v>
      </c>
      <c r="G14" s="14">
        <v>36</v>
      </c>
      <c r="H14" s="14">
        <v>5</v>
      </c>
      <c r="I14" s="15">
        <f t="shared" si="0"/>
        <v>46</v>
      </c>
      <c r="J14" s="81"/>
      <c r="K14" s="83"/>
    </row>
    <row r="15" spans="1:11" ht="15" customHeight="1">
      <c r="A15" s="87" t="s">
        <v>15</v>
      </c>
      <c r="B15" s="76">
        <v>17</v>
      </c>
      <c r="C15" s="47" t="s">
        <v>40</v>
      </c>
      <c r="D15" s="32"/>
      <c r="E15" s="12">
        <v>5</v>
      </c>
      <c r="F15" s="12">
        <v>0</v>
      </c>
      <c r="G15" s="12">
        <v>20</v>
      </c>
      <c r="H15" s="12">
        <v>0</v>
      </c>
      <c r="I15" s="13">
        <f t="shared" si="0"/>
        <v>25</v>
      </c>
      <c r="J15" s="80">
        <f>SUM(I15:I18)</f>
        <v>170</v>
      </c>
      <c r="K15" s="82">
        <f>RANK(J15,$J$3:$J$18,1)</f>
        <v>4</v>
      </c>
    </row>
    <row r="16" spans="1:11" ht="15" customHeight="1">
      <c r="A16" s="49"/>
      <c r="B16" s="41">
        <v>18</v>
      </c>
      <c r="C16" s="43" t="s">
        <v>44</v>
      </c>
      <c r="D16" s="27"/>
      <c r="E16" s="3">
        <v>10</v>
      </c>
      <c r="F16" s="3">
        <v>0</v>
      </c>
      <c r="G16" s="3">
        <v>55</v>
      </c>
      <c r="H16" s="3">
        <v>0</v>
      </c>
      <c r="I16" s="5">
        <f t="shared" si="0"/>
        <v>65</v>
      </c>
      <c r="J16" s="79"/>
      <c r="K16" s="77"/>
    </row>
    <row r="17" spans="1:11" ht="15" customHeight="1">
      <c r="A17" s="49"/>
      <c r="B17" s="41">
        <v>19</v>
      </c>
      <c r="C17" s="43" t="s">
        <v>41</v>
      </c>
      <c r="D17" s="27"/>
      <c r="E17" s="3">
        <v>10</v>
      </c>
      <c r="F17" s="3">
        <v>10</v>
      </c>
      <c r="G17" s="3">
        <v>32</v>
      </c>
      <c r="H17" s="3">
        <v>0</v>
      </c>
      <c r="I17" s="5">
        <f t="shared" si="0"/>
        <v>52</v>
      </c>
      <c r="J17" s="79"/>
      <c r="K17" s="77"/>
    </row>
    <row r="18" spans="1:11" ht="15" customHeight="1" thickBot="1">
      <c r="A18" s="50"/>
      <c r="B18" s="45">
        <v>20</v>
      </c>
      <c r="C18" s="46" t="s">
        <v>42</v>
      </c>
      <c r="D18" s="33"/>
      <c r="E18" s="14">
        <v>0</v>
      </c>
      <c r="F18" s="14">
        <v>0</v>
      </c>
      <c r="G18" s="14">
        <v>28</v>
      </c>
      <c r="H18" s="14">
        <v>0</v>
      </c>
      <c r="I18" s="15">
        <f t="shared" si="0"/>
        <v>28</v>
      </c>
      <c r="J18" s="81"/>
      <c r="K18" s="83"/>
    </row>
  </sheetData>
  <sheetProtection/>
  <mergeCells count="9">
    <mergeCell ref="K15:K18"/>
    <mergeCell ref="J3:J6"/>
    <mergeCell ref="J7:J10"/>
    <mergeCell ref="J11:J14"/>
    <mergeCell ref="J15:J18"/>
    <mergeCell ref="K3:K6"/>
    <mergeCell ref="K7:K10"/>
    <mergeCell ref="K11:K14"/>
    <mergeCell ref="E1:K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9.140625" style="0" customWidth="1"/>
    <col min="2" max="2" width="4.57421875" style="0" customWidth="1"/>
    <col min="3" max="3" width="22.00390625" style="0" customWidth="1"/>
    <col min="4" max="4" width="0.9921875" style="0" customWidth="1"/>
    <col min="5" max="8" width="4.7109375" style="0" customWidth="1"/>
    <col min="9" max="10" width="10.7109375" style="0" customWidth="1"/>
    <col min="11" max="11" width="9.421875" style="0" customWidth="1"/>
  </cols>
  <sheetData>
    <row r="1" spans="1:11" ht="27" customHeight="1" thickBot="1">
      <c r="A1" s="68" t="s">
        <v>0</v>
      </c>
      <c r="B1" s="71"/>
      <c r="C1" s="93" t="s">
        <v>51</v>
      </c>
      <c r="D1" s="93"/>
      <c r="E1" s="93"/>
      <c r="F1" s="93"/>
      <c r="G1" s="93"/>
      <c r="H1" s="93"/>
      <c r="I1" s="93"/>
      <c r="J1" s="93"/>
      <c r="K1" s="94"/>
    </row>
    <row r="2" spans="1:11" ht="30.75" customHeight="1" thickBot="1" thickTop="1">
      <c r="A2" s="72" t="s">
        <v>1</v>
      </c>
      <c r="B2" s="7" t="s">
        <v>10</v>
      </c>
      <c r="C2" s="25" t="s">
        <v>2</v>
      </c>
      <c r="D2" s="26"/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3" t="s">
        <v>9</v>
      </c>
    </row>
    <row r="3" spans="1:11" ht="15" customHeight="1" thickTop="1">
      <c r="A3" s="61" t="s">
        <v>16</v>
      </c>
      <c r="B3" s="97">
        <v>30</v>
      </c>
      <c r="C3" s="98" t="s">
        <v>46</v>
      </c>
      <c r="D3" s="30"/>
      <c r="E3" s="2">
        <v>20</v>
      </c>
      <c r="F3" s="2">
        <v>30</v>
      </c>
      <c r="G3" s="2">
        <v>30</v>
      </c>
      <c r="H3" s="2">
        <v>0</v>
      </c>
      <c r="I3" s="4">
        <f aca="true" t="shared" si="0" ref="I3:I14">SUM(E3:H3)</f>
        <v>80</v>
      </c>
      <c r="J3" s="78">
        <f>SUM(I3:I6)</f>
        <v>266</v>
      </c>
      <c r="K3" s="86">
        <f>RANK(J3,$J$3:$J$14,1)</f>
        <v>1</v>
      </c>
    </row>
    <row r="4" spans="1:11" ht="15" customHeight="1">
      <c r="A4" s="74" t="s">
        <v>25</v>
      </c>
      <c r="B4" s="99">
        <v>31</v>
      </c>
      <c r="C4" s="100" t="s">
        <v>47</v>
      </c>
      <c r="D4" s="27"/>
      <c r="E4" s="3">
        <v>10</v>
      </c>
      <c r="F4" s="3">
        <v>5</v>
      </c>
      <c r="G4" s="3">
        <v>26</v>
      </c>
      <c r="H4" s="3">
        <v>0</v>
      </c>
      <c r="I4" s="5">
        <f t="shared" si="0"/>
        <v>41</v>
      </c>
      <c r="J4" s="79"/>
      <c r="K4" s="77"/>
    </row>
    <row r="5" spans="1:11" ht="15" customHeight="1">
      <c r="A5" s="62"/>
      <c r="B5" s="101">
        <v>32</v>
      </c>
      <c r="C5" s="100" t="s">
        <v>72</v>
      </c>
      <c r="D5" s="27"/>
      <c r="E5" s="3">
        <v>15</v>
      </c>
      <c r="F5" s="3">
        <v>55</v>
      </c>
      <c r="G5" s="3">
        <v>6</v>
      </c>
      <c r="H5" s="3">
        <v>0</v>
      </c>
      <c r="I5" s="5">
        <f t="shared" si="0"/>
        <v>76</v>
      </c>
      <c r="J5" s="79"/>
      <c r="K5" s="77"/>
    </row>
    <row r="6" spans="1:11" ht="15" customHeight="1" thickBot="1">
      <c r="A6" s="63"/>
      <c r="B6" s="102">
        <v>33</v>
      </c>
      <c r="C6" s="103" t="s">
        <v>48</v>
      </c>
      <c r="D6" s="33"/>
      <c r="E6" s="14">
        <v>5</v>
      </c>
      <c r="F6" s="14">
        <v>30</v>
      </c>
      <c r="G6" s="14">
        <v>34</v>
      </c>
      <c r="H6" s="14">
        <v>0</v>
      </c>
      <c r="I6" s="15">
        <f t="shared" si="0"/>
        <v>69</v>
      </c>
      <c r="J6" s="81"/>
      <c r="K6" s="83"/>
    </row>
    <row r="7" spans="1:11" ht="15" customHeight="1">
      <c r="A7" s="61" t="s">
        <v>13</v>
      </c>
      <c r="B7" s="97">
        <v>34</v>
      </c>
      <c r="C7" s="98" t="s">
        <v>75</v>
      </c>
      <c r="D7" s="32"/>
      <c r="E7" s="12">
        <v>60</v>
      </c>
      <c r="F7" s="12">
        <v>30</v>
      </c>
      <c r="G7" s="12">
        <v>39</v>
      </c>
      <c r="H7" s="12">
        <v>5</v>
      </c>
      <c r="I7" s="13">
        <f t="shared" si="0"/>
        <v>134</v>
      </c>
      <c r="J7" s="80">
        <f>SUM(I7:I10)</f>
        <v>621</v>
      </c>
      <c r="K7" s="82">
        <f>RANK(J7,$J$3:$J$14,1)</f>
        <v>3</v>
      </c>
    </row>
    <row r="8" spans="1:11" ht="15" customHeight="1">
      <c r="A8" s="74" t="s">
        <v>26</v>
      </c>
      <c r="B8" s="99">
        <v>35</v>
      </c>
      <c r="C8" s="100" t="s">
        <v>76</v>
      </c>
      <c r="D8" s="27"/>
      <c r="E8" s="3">
        <v>10</v>
      </c>
      <c r="F8" s="3">
        <v>5</v>
      </c>
      <c r="G8" s="3">
        <v>75</v>
      </c>
      <c r="H8" s="3">
        <v>5</v>
      </c>
      <c r="I8" s="5">
        <f t="shared" si="0"/>
        <v>95</v>
      </c>
      <c r="J8" s="79"/>
      <c r="K8" s="77"/>
    </row>
    <row r="9" spans="1:11" ht="15" customHeight="1">
      <c r="A9" s="62"/>
      <c r="B9" s="101">
        <v>36</v>
      </c>
      <c r="C9" s="100" t="s">
        <v>49</v>
      </c>
      <c r="D9" s="27"/>
      <c r="E9" s="3">
        <v>30</v>
      </c>
      <c r="F9" s="3">
        <v>45</v>
      </c>
      <c r="G9" s="3">
        <v>48</v>
      </c>
      <c r="H9" s="3">
        <v>0</v>
      </c>
      <c r="I9" s="5">
        <f t="shared" si="0"/>
        <v>123</v>
      </c>
      <c r="J9" s="79"/>
      <c r="K9" s="77"/>
    </row>
    <row r="10" spans="1:11" ht="15" customHeight="1" thickBot="1">
      <c r="A10" s="63"/>
      <c r="B10" s="102">
        <v>37</v>
      </c>
      <c r="C10" s="103" t="s">
        <v>77</v>
      </c>
      <c r="D10" s="33"/>
      <c r="E10" s="14">
        <v>50</v>
      </c>
      <c r="F10" s="14">
        <v>130</v>
      </c>
      <c r="G10" s="14">
        <v>84</v>
      </c>
      <c r="H10" s="14">
        <v>5</v>
      </c>
      <c r="I10" s="15">
        <f t="shared" si="0"/>
        <v>269</v>
      </c>
      <c r="J10" s="81"/>
      <c r="K10" s="83"/>
    </row>
    <row r="11" spans="1:11" ht="15" customHeight="1">
      <c r="A11" s="61" t="s">
        <v>12</v>
      </c>
      <c r="B11" s="104">
        <v>38</v>
      </c>
      <c r="C11" s="98" t="s">
        <v>33</v>
      </c>
      <c r="D11" s="95"/>
      <c r="E11" s="12">
        <v>25</v>
      </c>
      <c r="F11" s="12">
        <v>10</v>
      </c>
      <c r="G11" s="12">
        <v>41</v>
      </c>
      <c r="H11" s="12">
        <v>0</v>
      </c>
      <c r="I11" s="13">
        <f t="shared" si="0"/>
        <v>76</v>
      </c>
      <c r="J11" s="80">
        <f>SUM(I11:I14)</f>
        <v>513</v>
      </c>
      <c r="K11" s="82">
        <f>RANK(J11,$J$3:$J$14,1)</f>
        <v>2</v>
      </c>
    </row>
    <row r="12" spans="1:11" ht="15" customHeight="1">
      <c r="A12" s="74" t="s">
        <v>34</v>
      </c>
      <c r="B12" s="105">
        <v>39</v>
      </c>
      <c r="C12" s="100" t="s">
        <v>35</v>
      </c>
      <c r="D12" s="21"/>
      <c r="E12" s="3">
        <v>50</v>
      </c>
      <c r="F12" s="3">
        <v>5</v>
      </c>
      <c r="G12" s="3">
        <v>60</v>
      </c>
      <c r="H12" s="3">
        <v>0</v>
      </c>
      <c r="I12" s="5">
        <f t="shared" si="0"/>
        <v>115</v>
      </c>
      <c r="J12" s="79"/>
      <c r="K12" s="77"/>
    </row>
    <row r="13" spans="1:11" ht="15" customHeight="1">
      <c r="A13" s="62"/>
      <c r="B13" s="106">
        <v>40</v>
      </c>
      <c r="C13" s="107" t="s">
        <v>73</v>
      </c>
      <c r="D13" s="21"/>
      <c r="E13" s="3">
        <v>30</v>
      </c>
      <c r="F13" s="3">
        <v>25</v>
      </c>
      <c r="G13" s="3">
        <v>83</v>
      </c>
      <c r="H13" s="3">
        <v>0</v>
      </c>
      <c r="I13" s="5">
        <f t="shared" si="0"/>
        <v>138</v>
      </c>
      <c r="J13" s="79"/>
      <c r="K13" s="77"/>
    </row>
    <row r="14" spans="1:11" ht="15" customHeight="1" thickBot="1">
      <c r="A14" s="63"/>
      <c r="B14" s="108">
        <v>41</v>
      </c>
      <c r="C14" s="103" t="s">
        <v>74</v>
      </c>
      <c r="D14" s="96"/>
      <c r="E14" s="14">
        <v>45</v>
      </c>
      <c r="F14" s="14">
        <v>75</v>
      </c>
      <c r="G14" s="14">
        <v>64</v>
      </c>
      <c r="H14" s="14">
        <v>0</v>
      </c>
      <c r="I14" s="15">
        <f t="shared" si="0"/>
        <v>184</v>
      </c>
      <c r="J14" s="81"/>
      <c r="K14" s="83"/>
    </row>
    <row r="15" spans="1:11" ht="15" customHeight="1">
      <c r="A15" s="16"/>
      <c r="B15" s="17"/>
      <c r="C15" s="1"/>
      <c r="D15" s="21"/>
      <c r="E15" s="18"/>
      <c r="F15" s="18"/>
      <c r="G15" s="18"/>
      <c r="H15" s="18"/>
      <c r="I15" s="19"/>
      <c r="J15" s="20"/>
      <c r="K15" s="20"/>
    </row>
    <row r="16" spans="1:11" ht="15" customHeight="1">
      <c r="A16" s="16"/>
      <c r="B16" s="17"/>
      <c r="C16" s="1"/>
      <c r="D16" s="21"/>
      <c r="E16" s="18"/>
      <c r="F16" s="18"/>
      <c r="G16" s="18"/>
      <c r="H16" s="18"/>
      <c r="I16" s="19"/>
      <c r="J16" s="20"/>
      <c r="K16" s="20"/>
    </row>
    <row r="17" spans="1:11" ht="15" customHeight="1">
      <c r="A17" s="16"/>
      <c r="B17" s="17"/>
      <c r="C17" s="1"/>
      <c r="D17" s="21"/>
      <c r="E17" s="18"/>
      <c r="F17" s="18"/>
      <c r="G17" s="18"/>
      <c r="H17" s="18"/>
      <c r="I17" s="19"/>
      <c r="J17" s="20"/>
      <c r="K17" s="20"/>
    </row>
    <row r="18" spans="1:11" ht="15" customHeight="1">
      <c r="A18" s="16"/>
      <c r="B18" s="17"/>
      <c r="C18" s="1"/>
      <c r="D18" s="21"/>
      <c r="E18" s="18"/>
      <c r="F18" s="18"/>
      <c r="G18" s="18"/>
      <c r="H18" s="18"/>
      <c r="I18" s="19"/>
      <c r="J18" s="20"/>
      <c r="K18" s="20"/>
    </row>
    <row r="19" spans="1:11" ht="15" customHeight="1">
      <c r="A19" s="16"/>
      <c r="B19" s="17"/>
      <c r="C19" s="1"/>
      <c r="D19" s="21"/>
      <c r="E19" s="18"/>
      <c r="F19" s="18"/>
      <c r="G19" s="18"/>
      <c r="H19" s="18"/>
      <c r="I19" s="19"/>
      <c r="J19" s="20"/>
      <c r="K19" s="20"/>
    </row>
    <row r="20" spans="1:11" ht="15" customHeight="1">
      <c r="A20" s="16"/>
      <c r="B20" s="17"/>
      <c r="C20" s="1"/>
      <c r="D20" s="21"/>
      <c r="E20" s="18"/>
      <c r="F20" s="18"/>
      <c r="G20" s="18"/>
      <c r="H20" s="18"/>
      <c r="I20" s="19"/>
      <c r="J20" s="20"/>
      <c r="K20" s="20"/>
    </row>
    <row r="21" spans="1:11" ht="15" customHeight="1">
      <c r="A21" s="16"/>
      <c r="B21" s="17"/>
      <c r="C21" s="1"/>
      <c r="D21" s="21"/>
      <c r="E21" s="18"/>
      <c r="F21" s="18"/>
      <c r="G21" s="18"/>
      <c r="H21" s="18"/>
      <c r="I21" s="19"/>
      <c r="J21" s="20"/>
      <c r="K21" s="20"/>
    </row>
    <row r="22" spans="1:11" ht="15" customHeight="1">
      <c r="A22" s="16"/>
      <c r="B22" s="17"/>
      <c r="C22" s="1"/>
      <c r="D22" s="21"/>
      <c r="E22" s="18"/>
      <c r="F22" s="18"/>
      <c r="G22" s="18"/>
      <c r="H22" s="18"/>
      <c r="I22" s="19"/>
      <c r="J22" s="20"/>
      <c r="K22" s="20"/>
    </row>
    <row r="23" ht="15" customHeight="1"/>
    <row r="24" ht="15" customHeight="1"/>
    <row r="25" ht="15" customHeight="1"/>
    <row r="26" ht="15" customHeight="1"/>
  </sheetData>
  <sheetProtection/>
  <mergeCells count="7">
    <mergeCell ref="C1:K1"/>
    <mergeCell ref="J3:J6"/>
    <mergeCell ref="J7:J10"/>
    <mergeCell ref="K3:K6"/>
    <mergeCell ref="K7:K10"/>
    <mergeCell ref="J11:J14"/>
    <mergeCell ref="K11:K1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2017-05-11T07:25:14Z</cp:lastPrinted>
  <dcterms:created xsi:type="dcterms:W3CDTF">1997-01-24T11:07:25Z</dcterms:created>
  <dcterms:modified xsi:type="dcterms:W3CDTF">2017-05-11T09:53:58Z</dcterms:modified>
  <cp:category/>
  <cp:version/>
  <cp:contentType/>
  <cp:contentStatus/>
</cp:coreProperties>
</file>